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азнарядка ПК 101 2022 +" sheetId="1" r:id="rId4"/>
  </sheets>
  <definedNames/>
  <calcPr/>
  <extLst>
    <ext uri="GoogleSheetsCustomDataVersion1">
      <go:sheetsCustomData xmlns:go="http://customooxmlschemas.google.com/" r:id="rId5" roundtripDataSignature="AMtx7miTZAKQyRTxOrAH3/uvxMWtMJoy/w=="/>
    </ext>
  </extLst>
</workbook>
</file>

<file path=xl/sharedStrings.xml><?xml version="1.0" encoding="utf-8"?>
<sst xmlns="http://schemas.openxmlformats.org/spreadsheetml/2006/main" count="147" uniqueCount="147">
  <si>
    <t>----*-</t>
  </si>
  <si>
    <t>Потребность государственными органами разнарядки на семинары повышения квалификации на 2021 год по БП101</t>
  </si>
  <si>
    <t>№</t>
  </si>
  <si>
    <t>Наименование государственного органа</t>
  </si>
  <si>
    <t>Темы семинаров</t>
  </si>
  <si>
    <t>Потребность по плану</t>
  </si>
  <si>
    <t>Уровень С</t>
  </si>
  <si>
    <t>Уровень D</t>
  </si>
  <si>
    <t>Ойлау дизайны және адамдарға бағдарлану  
Дизайн-мышление и человекоцентричность 
25-27 января</t>
  </si>
  <si>
    <t>Мансап және отбасы: тепе-теңдікті қалай сақтау керек? 
Карьера и семья: как сохранить баланс? (на гос.языке) 
8-10 февраля</t>
  </si>
  <si>
    <t>Ұлттық жобаларды іске асыру: тәуекелдерді басқару Реализация национальных проектов: управление рисками (на гос.языке) 
15-17 марта</t>
  </si>
  <si>
    <t>Тиімді басқарушылық шешімдер қабылдау құралдары: сost-benefit analysis Инструменты эффективного принятия управленческих решений: сost-benefit analysis 
5-7 апреля</t>
  </si>
  <si>
    <t>Ұйымдық мәдениет: басшының басқарушылық ресурсы
Организационная культура: управленческий ресурс руководителя 
12-14 апреля</t>
  </si>
  <si>
    <t>Белгісіздік жағдайында тиімділікті арттыру 
Повышение эффективности деятельности в условиях неопределенности (МОН РК) 
18-20 апреля</t>
  </si>
  <si>
    <t>Мемлекеттік органдардың цифрлық трансформациясы: практикалық жүзеге асыру Цифровая трансформация государственных органов: практическая реализация
 19-21 апреля</t>
  </si>
  <si>
    <t>Шиеленістерді реттеу және этномедиация
Урегулирование конфликтов и этномедиация (на гос.языке)
26-28 апреля</t>
  </si>
  <si>
    <t>Коммуникация мен маркетингтің заманауи әдістері
Современные методы коммуникаций и маркетинга (на гос.языке)
24-26 мая</t>
  </si>
  <si>
    <t>Ұлттық қауіпсіздікті қамтамасыз ету саласындағы ахуалдық орталықтардың талдау қызметі
Аналитическая деятельность ситуационных центров в сфере обеспечения национальной безопасности (АП РК) 
6-10 июня</t>
  </si>
  <si>
    <t>Мемлекеттік органның тиімді қызметіне бағдарланған ойлау дизайнының құралдары 
Инструменты дизайн-мышления для эффективной деятельности государственного органа (МТСЗН РК)
21-23 июня</t>
  </si>
  <si>
    <t>Форсайт-технологиялар және перспективті ойлау
Форсайт-технологии и перспективное мышление
13-15 сентября</t>
  </si>
  <si>
    <t>Аумақтық дамуды жоспарлау құралдары Инструменты планирования территориального развития (на гос.языке)
4-6 октября</t>
  </si>
  <si>
    <t>Мемлекеттік органдардағы HR менеджменттің стратегиялық құралдары Инструменты стратегического HR менеджмента в государственных органах
11-13 октября</t>
  </si>
  <si>
    <t>Мемлекеттік органның қаржылық ресурстарын тиімді басқару құралдары Инструменты эффективного управления финансовыми ресурсами госоргана
8-10 ноября</t>
  </si>
  <si>
    <t>Басымдықтарды басқару: тайм-менеджмент, стресс-менеджмент Управление приоритетами: тайм-менеджмент, стресс-менеджмент 
(на гос.языке) 1-3 февраля</t>
  </si>
  <si>
    <t>Сыбайлас жемқорлыққа қарсы комплаенс Антикоррупционный комплаенс (на гос.языке)
15-17 февраля</t>
  </si>
  <si>
    <t>Жобалық менеджмент: СТ РК ISO 21500-2014 сертификаттауына дайындық Проектный менеджмент: подготовка к сертификации СТ РК ISO 21500-2014 (на гос.языке)
21-25 февраля</t>
  </si>
  <si>
    <t>Тиімді іскерлік коммуникациялар 
Эффективные деловые коммуникации
1-3 марта</t>
  </si>
  <si>
    <t>Стратегиялық ойлау және проблемаларды креативті шешу
Стратегическое мышление и креативное решение проблем (на гос.языке) 17-19 мая</t>
  </si>
  <si>
    <t>Ең алдымен – адамдар: мемлекеттік қызметтер сапасын арттырудың практикалық құралдары Люди прежде всего: практические инструменты повышения качества госуслуг (на гос.языке) 31 мая-2 июня</t>
  </si>
  <si>
    <t>Дағдарыс жағдайында халықпен және азаматтық қоғаммен тиімді коммуникация орнату Эффективные коммуникации с населением и гражданским обществом в условиях кризисных ситуаций
14-16 июня</t>
  </si>
  <si>
    <t>Деректерді визуализациялау және аналитика 
Визуализация данных и аналитика
28-29 июня</t>
  </si>
  <si>
    <t>Data science және деректер аналитикасы
Data science и аналитика данных
20-21 сентября</t>
  </si>
  <si>
    <t>Ұлттық жобаларды іске асырудың практикалық құралдары Практические инструменты реализации национальных проектов
27-29 сентября</t>
  </si>
  <si>
    <t>Инновациялық ойлау және эмоционалды интеллект
Инновационное мышление и эмоциональный интеллект
18-20 октября</t>
  </si>
  <si>
    <t>Халық үніне құлақ асатын мемлекет: халықпен және азаматтық қоғаммен өзара әрекеттесу құралдары Слышащее государство: инструменты взаимодействия с населением и гражданским обществом (на гос.языке) 25-27 октября</t>
  </si>
  <si>
    <t>Мемлекеттік тіл саясаты: жазу және сөйлеу дағдылары Государственная языковая политика: письменные и разговорные навыки (на гос.языке) 1-3 ноября</t>
  </si>
  <si>
    <t>Количество часов</t>
  </si>
  <si>
    <t>Номер семинара</t>
  </si>
  <si>
    <t>Центральные государственные органы</t>
  </si>
  <si>
    <t>Администрация Президента РК</t>
  </si>
  <si>
    <t>Конституционный Совет РК</t>
  </si>
  <si>
    <t>Канцелярия Первого Президента РК - Елбасы Нурсултана Назарбаева</t>
  </si>
  <si>
    <t>Архив Президента РК</t>
  </si>
  <si>
    <t>Аппарат Сената Парламента РК</t>
  </si>
  <si>
    <t>Аппарат Мажилиса Парламента РК</t>
  </si>
  <si>
    <t>Канцелярия Премьер-Министра РК</t>
  </si>
  <si>
    <t>Аппарат Высшего Судебного Совета РК</t>
  </si>
  <si>
    <t>Главная прокуратура РК</t>
  </si>
  <si>
    <t>Департамент по обеспечению деятельности судов при Верховном Суде РК (аппарат Верховного Суда РК)</t>
  </si>
  <si>
    <t>Управление Делами Президента РК</t>
  </si>
  <si>
    <t>Управление материально - технического обеспечения УДП РК</t>
  </si>
  <si>
    <t>Медицинский центр УДП РК</t>
  </si>
  <si>
    <t>Счетный комитет по контролю за исполнением республиканского бюджета</t>
  </si>
  <si>
    <t>Центральная избирательная комиссия РК</t>
  </si>
  <si>
    <t>Агентство Республики Казахстан стратегическому планированию и реформам</t>
  </si>
  <si>
    <t>Бюро национальной статистики Агентства по стратегическому планированию и реформам РК</t>
  </si>
  <si>
    <t>Агентство Республики Казахстан по делам государственной службы</t>
  </si>
  <si>
    <t>Агентство Республики Казахстан по противодействию коррупции</t>
  </si>
  <si>
    <t>Агентство Республики Казахстан по финансовому мониторингу</t>
  </si>
  <si>
    <t>Агентство по защите и развитию конкуренции РК</t>
  </si>
  <si>
    <t>Национальный центр по правам человека</t>
  </si>
  <si>
    <t>Министерство юстиции РК</t>
  </si>
  <si>
    <t>Министерство информации и общественного развития РК</t>
  </si>
  <si>
    <t>Комитет по делам религий МИОР РК</t>
  </si>
  <si>
    <t>Комитет информации МИОР РК</t>
  </si>
  <si>
    <t>Комитет по делам гражданского общества МИОР РК</t>
  </si>
  <si>
    <t>Комитет по развитию межэтнических отношений МИОР РК</t>
  </si>
  <si>
    <t>Комитет по делам молодежи и семьи МИОР РК</t>
  </si>
  <si>
    <t>Министерство сельского хозяйства РК</t>
  </si>
  <si>
    <t>Комитет государственной инспекции в агропромышленном комплексе МСХ РК</t>
  </si>
  <si>
    <t>Комитет ветеринарного контроля и надзора МСХ РК</t>
  </si>
  <si>
    <t>Комитет по управлению земельными ресурсами МСХ РК</t>
  </si>
  <si>
    <t>Министерство образования и науки Республики Казахстан</t>
  </si>
  <si>
    <t>Министерство обороны РК</t>
  </si>
  <si>
    <t>Министерство здравоохранения РК</t>
  </si>
  <si>
    <t>Комитет медицинского и фармацевтического контроля МЗ РК</t>
  </si>
  <si>
    <t>Комитет санитарно-эпидемиологического контроля МЗ РК</t>
  </si>
  <si>
    <t>Министерство труда и социальной защиты населения  РК</t>
  </si>
  <si>
    <t>Комитет труда, социальной защиты и миграции МТСЗН РК</t>
  </si>
  <si>
    <t>Министерство индустрии и инфраструктурного развития РК</t>
  </si>
  <si>
    <t>Комитет государственного оборонного заказа МИИР РК</t>
  </si>
  <si>
    <t>Комитет транспорта МИИР РК</t>
  </si>
  <si>
    <t>Комитет гражданской авиации МИИР РК</t>
  </si>
  <si>
    <t>Комитет автомобильных дорог МИИР РК</t>
  </si>
  <si>
    <t>Комитет индустриального развития МИИР РК</t>
  </si>
  <si>
    <t>Комитет по делам строительства и жилищно-коммунального хозяйства МИИР РК</t>
  </si>
  <si>
    <t>Министерство финансов РК</t>
  </si>
  <si>
    <t>Комитет государственного имущества и приватизации МФ РК</t>
  </si>
  <si>
    <t>Комитет государственных доходов МФ РК</t>
  </si>
  <si>
    <t>Комитет казначейства МФ РК</t>
  </si>
  <si>
    <t>Министерство культуры и спорта РК</t>
  </si>
  <si>
    <t>Комитет по делам архивов и управления документацией  МКС РК</t>
  </si>
  <si>
    <t>Комитет культуры МКС РК</t>
  </si>
  <si>
    <t>Комитет по делам спорта и физической культуры МКС РК</t>
  </si>
  <si>
    <t>Комитет индустрии туризма</t>
  </si>
  <si>
    <t>Министерство торговли и интеграции РК</t>
  </si>
  <si>
    <t>Министерство иностранных дел РК</t>
  </si>
  <si>
    <t>Министерство по чрезвычайным ситуациям РК</t>
  </si>
  <si>
    <t>Комитет промышленной безопасности МЧС РК</t>
  </si>
  <si>
    <t>Комитет по государственным материальным резервам МЧС РК</t>
  </si>
  <si>
    <t>Министерство цифрового развития, инноваций и аэрокосмической промышленности РК</t>
  </si>
  <si>
    <t>Аэрокосмический комитет МЦРИАП РК</t>
  </si>
  <si>
    <t>Комитет геодезии и картографии МЦРИАП РК</t>
  </si>
  <si>
    <t>Комитет государственных услуг МЦРИАП РК</t>
  </si>
  <si>
    <t>Комитет телекоммуникация МЦРИАП РК</t>
  </si>
  <si>
    <t>Комитет информационной безопасности МЦРИАП РК</t>
  </si>
  <si>
    <t>Министерство национальной экономики РК</t>
  </si>
  <si>
    <t>Комитет по регулированию естественных монополий МНЭ РК</t>
  </si>
  <si>
    <t>Министерство экологии, геологии и природных ресурсов РК</t>
  </si>
  <si>
    <t>Министерство энергетики РК</t>
  </si>
  <si>
    <t>Комитет атомного и энергетического надзора и контроля МЭ РК</t>
  </si>
  <si>
    <t>ВСЕГО по ЦГО:</t>
  </si>
  <si>
    <t>Департаменты</t>
  </si>
  <si>
    <t>Местные государственные органы</t>
  </si>
  <si>
    <t>Аппарат акима района Есиль города Нур-Султан</t>
  </si>
  <si>
    <t>Аппарат Акима района Алматы города Нур-Султан</t>
  </si>
  <si>
    <t>Аппарат акима района Сарыарка города Нур-Султан</t>
  </si>
  <si>
    <t>Аппарат акима района Байқоңыр города Нур-Султан</t>
  </si>
  <si>
    <t>Аппарат акима города Алматы</t>
  </si>
  <si>
    <t>Аппарат акима города Шымкент</t>
  </si>
  <si>
    <t>Аппарат акима Алматинской области</t>
  </si>
  <si>
    <t>Аппарат акима Акмолинской области</t>
  </si>
  <si>
    <t>Аппарат акима Актюбинской области</t>
  </si>
  <si>
    <t>Аппарат акима Жамбылской области</t>
  </si>
  <si>
    <t xml:space="preserve"> </t>
  </si>
  <si>
    <t>Аппарат акима Западно-Казахстанской области</t>
  </si>
  <si>
    <t>Аппарат акима Карагандинской области</t>
  </si>
  <si>
    <t>Аппарат акима Костанайской области</t>
  </si>
  <si>
    <t>Аппарат акима Кызылординской области</t>
  </si>
  <si>
    <t>Аппарат Акима Мангистауской области</t>
  </si>
  <si>
    <t>Аппарат акима Павлодарской области</t>
  </si>
  <si>
    <t>Аппарат акима Северо-Казахстанской области</t>
  </si>
  <si>
    <t>Аппарат акима Туркестанской области</t>
  </si>
  <si>
    <t>Аппарат акима Восточно-Казахстанской области</t>
  </si>
  <si>
    <t>Всего по Местным госорганам:</t>
  </si>
  <si>
    <t>Ревизионные комиссии</t>
  </si>
  <si>
    <t>Ревизионная комиссия по Атырауской области</t>
  </si>
  <si>
    <t>Ревизионная комиссия по Туркестанской области</t>
  </si>
  <si>
    <t>Ревизионная комиссия по Северо-Казахстанской области</t>
  </si>
  <si>
    <t>Ревизионная комиссия по Западно-Казахстанской области</t>
  </si>
  <si>
    <t>Ревизионная комиссия по Восточно-Казахстанской области</t>
  </si>
  <si>
    <t>Ревизионная комиссия по Карагандинской области</t>
  </si>
  <si>
    <t>Ревизионная комиссия по Костанайской области</t>
  </si>
  <si>
    <t>Всего по Ревизионным комиссиям:</t>
  </si>
  <si>
    <t>ИТОГО:</t>
  </si>
  <si>
    <t>ФАКТ</t>
  </si>
  <si>
    <t>Отчисленные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</si>
</sst>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1.0"/>
      <color theme="1"/>
      <name val="Arial"/>
    </font>
    <font>
      <sz val="11.0"/>
      <color rgb="FF000000"/>
      <name val="Calibri"/>
    </font>
    <font>
      <sz val="11.0"/>
      <color theme="1"/>
      <name val="Calibri"/>
    </font>
    <font>
      <b/>
      <sz val="11.0"/>
      <color rgb="FF000000"/>
      <name val="Times"/>
    </font>
    <font>
      <b/>
      <sz val="11.0"/>
      <color rgb="FF000000"/>
      <name val="Times New Roman"/>
    </font>
    <font>
      <b/>
      <sz val="11.0"/>
      <color theme="1"/>
      <name val="Times"/>
    </font>
    <font/>
    <font>
      <sz val="11.0"/>
      <color rgb="FF000000"/>
      <name val="Times"/>
    </font>
    <font>
      <sz val="11.0"/>
      <color theme="1"/>
      <name val="Times"/>
    </font>
    <font>
      <sz val="11.0"/>
      <color rgb="FF000000"/>
      <name val="Times New Roman"/>
    </font>
    <font>
      <color theme="1"/>
      <name val="Calibri"/>
    </font>
    <font>
      <sz val="11.0"/>
      <color theme="1"/>
      <name val="Times New Roman"/>
    </font>
    <font>
      <b/>
      <sz val="11.0"/>
      <color rgb="FFC00000"/>
      <name val="Times"/>
    </font>
    <font>
      <sz val="11.0"/>
      <color rgb="FF202124"/>
      <name val="Times New Roman"/>
    </font>
    <font>
      <sz val="11.0"/>
      <color rgb="FFFF0000"/>
      <name val="Times"/>
    </font>
    <font>
      <sz val="11.0"/>
      <color rgb="FF00B050"/>
      <name val="Times"/>
    </font>
    <font>
      <b/>
      <sz val="11.0"/>
      <color rgb="FF00B050"/>
      <name val="Times"/>
    </font>
    <font>
      <sz val="11.0"/>
      <color rgb="FFC00000"/>
      <name val="Times"/>
    </font>
    <font>
      <b/>
      <sz val="11.0"/>
      <color rgb="FF000000"/>
      <name val="Calibri"/>
    </font>
    <font>
      <b/>
      <sz val="11.0"/>
      <color rgb="FFFF0000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E06666"/>
        <bgColor rgb="FFE06666"/>
      </patternFill>
    </fill>
    <fill>
      <patternFill patternType="solid">
        <fgColor rgb="FFF4B084"/>
        <bgColor rgb="FFF4B084"/>
      </patternFill>
    </fill>
    <fill>
      <patternFill patternType="solid">
        <fgColor rgb="FFBDD7EE"/>
        <bgColor rgb="FFBDD7EE"/>
      </patternFill>
    </fill>
    <fill>
      <patternFill patternType="solid">
        <fgColor rgb="FFA9D08E"/>
        <bgColor rgb="FFA9D08E"/>
      </patternFill>
    </fill>
    <fill>
      <patternFill patternType="solid">
        <fgColor rgb="FF4A86E8"/>
        <bgColor rgb="FF4A86E8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theme="0"/>
      </patternFill>
    </fill>
    <fill>
      <patternFill patternType="solid">
        <fgColor rgb="FFF8F9FA"/>
        <bgColor rgb="FFF8F9FA"/>
      </patternFill>
    </fill>
    <fill>
      <patternFill patternType="solid">
        <fgColor rgb="FFFFD966"/>
        <bgColor rgb="FFFFD966"/>
      </patternFill>
    </fill>
    <fill>
      <patternFill patternType="solid">
        <fgColor rgb="FFE2CFF1"/>
        <bgColor rgb="FFE2CFF1"/>
      </patternFill>
    </fill>
    <fill>
      <patternFill patternType="solid">
        <fgColor rgb="FFF8CBAD"/>
        <bgColor rgb="FFF8CBAD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0" fillId="0" fontId="2" numFmtId="0" xfId="0" applyFont="1"/>
    <xf borderId="0" fillId="0" fontId="3" numFmtId="0" xfId="0" applyAlignment="1" applyFont="1">
      <alignment horizontal="center" shrinkToFit="0" vertical="top" wrapText="1"/>
    </xf>
    <xf borderId="0" fillId="2" fontId="4" numFmtId="0" xfId="0" applyAlignment="1" applyFill="1" applyFont="1">
      <alignment horizontal="center"/>
    </xf>
    <xf borderId="1" fillId="0" fontId="5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center" shrinkToFit="0" vertical="top" wrapText="0"/>
    </xf>
    <xf borderId="2" fillId="0" fontId="6" numFmtId="0" xfId="0" applyBorder="1" applyFont="1"/>
    <xf borderId="3" fillId="3" fontId="5" numFmtId="0" xfId="0" applyAlignment="1" applyBorder="1" applyFill="1" applyFont="1">
      <alignment horizontal="center" shrinkToFit="0" textRotation="90" vertical="center" wrapText="1"/>
    </xf>
    <xf borderId="4" fillId="0" fontId="5" numFmtId="0" xfId="0" applyAlignment="1" applyBorder="1" applyFont="1">
      <alignment horizontal="center" shrinkToFit="0" vertical="top" wrapText="1"/>
    </xf>
    <xf borderId="4" fillId="0" fontId="6" numFmtId="0" xfId="0" applyBorder="1" applyFont="1"/>
    <xf borderId="5" fillId="4" fontId="3" numFmtId="0" xfId="0" applyAlignment="1" applyBorder="1" applyFill="1" applyFont="1">
      <alignment horizontal="center" shrinkToFit="0" vertical="top" wrapText="1"/>
    </xf>
    <xf borderId="6" fillId="0" fontId="6" numFmtId="0" xfId="0" applyBorder="1" applyFont="1"/>
    <xf borderId="7" fillId="0" fontId="6" numFmtId="0" xfId="0" applyBorder="1" applyFont="1"/>
    <xf borderId="6" fillId="5" fontId="3" numFmtId="0" xfId="0" applyAlignment="1" applyBorder="1" applyFill="1" applyFont="1">
      <alignment horizontal="center" shrinkToFit="0" vertical="top" wrapText="1"/>
    </xf>
    <xf borderId="8" fillId="0" fontId="6" numFmtId="0" xfId="0" applyBorder="1" applyFont="1"/>
    <xf borderId="4" fillId="6" fontId="5" numFmtId="0" xfId="0" applyAlignment="1" applyBorder="1" applyFill="1" applyFont="1">
      <alignment horizontal="left" shrinkToFit="0" textRotation="90" vertical="center" wrapText="0"/>
    </xf>
    <xf borderId="9" fillId="6" fontId="5" numFmtId="0" xfId="0" applyAlignment="1" applyBorder="1" applyFont="1">
      <alignment horizontal="left" shrinkToFit="0" textRotation="90" vertical="bottom" wrapText="0"/>
    </xf>
    <xf borderId="9" fillId="7" fontId="5" numFmtId="0" xfId="0" applyAlignment="1" applyBorder="1" applyFill="1" applyFont="1">
      <alignment horizontal="left" shrinkToFit="0" textRotation="90" vertical="bottom" wrapText="0"/>
    </xf>
    <xf borderId="9" fillId="8" fontId="5" numFmtId="0" xfId="0" applyAlignment="1" applyBorder="1" applyFill="1" applyFont="1">
      <alignment horizontal="left" shrinkToFit="0" textRotation="90" vertical="bottom" wrapText="0"/>
    </xf>
    <xf borderId="7" fillId="7" fontId="5" numFmtId="0" xfId="0" applyAlignment="1" applyBorder="1" applyFont="1">
      <alignment horizontal="left" shrinkToFit="0" textRotation="90" vertical="bottom" wrapText="0"/>
    </xf>
    <xf borderId="7" fillId="6" fontId="5" numFmtId="0" xfId="0" applyAlignment="1" applyBorder="1" applyFont="1">
      <alignment horizontal="left" shrinkToFit="0" textRotation="90" vertical="bottom" wrapText="0"/>
    </xf>
    <xf borderId="10" fillId="0" fontId="6" numFmtId="0" xfId="0" applyBorder="1" applyFont="1"/>
    <xf borderId="4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8" fillId="9" fontId="3" numFmtId="0" xfId="0" applyAlignment="1" applyBorder="1" applyFill="1" applyFont="1">
      <alignment horizontal="center" shrinkToFit="0" vertical="top" wrapText="1"/>
    </xf>
    <xf borderId="11" fillId="9" fontId="3" numFmtId="0" xfId="0" applyAlignment="1" applyBorder="1" applyFont="1">
      <alignment horizontal="center" shrinkToFit="0" vertical="top" wrapText="1"/>
    </xf>
    <xf borderId="9" fillId="9" fontId="3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9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2" fillId="0" fontId="7" numFmtId="0" xfId="0" applyAlignment="1" applyBorder="1" applyFont="1">
      <alignment horizontal="right" shrinkToFit="0" vertical="top" wrapText="1"/>
    </xf>
    <xf borderId="13" fillId="0" fontId="2" numFmtId="0" xfId="0" applyAlignment="1" applyBorder="1" applyFont="1">
      <alignment shrinkToFit="0" vertical="top" wrapText="1"/>
    </xf>
    <xf borderId="5" fillId="5" fontId="3" numFmtId="0" xfId="0" applyAlignment="1" applyBorder="1" applyFont="1">
      <alignment horizontal="center" shrinkToFit="0" vertical="top" wrapText="1"/>
    </xf>
    <xf borderId="5" fillId="0" fontId="7" numFmtId="0" xfId="0" applyAlignment="1" applyBorder="1" applyFont="1">
      <alignment horizontal="center" shrinkToFit="0" vertical="top" wrapText="1"/>
    </xf>
    <xf borderId="10" fillId="0" fontId="8" numFmtId="0" xfId="0" applyAlignment="1" applyBorder="1" applyFont="1">
      <alignment horizontal="left" shrinkToFit="0" vertical="top" wrapText="1"/>
    </xf>
    <xf borderId="9" fillId="10" fontId="8" numFmtId="0" xfId="0" applyAlignment="1" applyBorder="1" applyFill="1" applyFont="1">
      <alignment horizontal="center" shrinkToFit="0" vertical="top" wrapText="1"/>
    </xf>
    <xf borderId="9" fillId="10" fontId="3" numFmtId="0" xfId="0" applyAlignment="1" applyBorder="1" applyFont="1">
      <alignment horizontal="center" shrinkToFit="0" vertical="top" wrapText="1"/>
    </xf>
    <xf borderId="12" fillId="0" fontId="7" numFmtId="0" xfId="0" applyAlignment="1" applyBorder="1" applyFont="1">
      <alignment horizontal="center" shrinkToFit="0" vertical="top" wrapText="1"/>
    </xf>
    <xf borderId="9" fillId="10" fontId="5" numFmtId="0" xfId="0" applyAlignment="1" applyBorder="1" applyFont="1">
      <alignment horizontal="center" shrinkToFit="0" vertical="top" wrapText="1"/>
    </xf>
    <xf borderId="9" fillId="10" fontId="8" numFmtId="0" xfId="0" applyAlignment="1" applyBorder="1" applyFont="1">
      <alignment horizontal="center" shrinkToFit="0" vertical="center" wrapText="1"/>
    </xf>
    <xf borderId="0" fillId="2" fontId="9" numFmtId="0" xfId="0" applyAlignment="1" applyFont="1">
      <alignment shrinkToFit="0" wrapText="1"/>
    </xf>
    <xf borderId="9" fillId="0" fontId="10" numFmtId="0" xfId="0" applyBorder="1" applyFont="1"/>
    <xf borderId="9" fillId="0" fontId="10" numFmtId="0" xfId="0" applyAlignment="1" applyBorder="1" applyFont="1">
      <alignment vertical="center"/>
    </xf>
    <xf borderId="9" fillId="2" fontId="11" numFmtId="0" xfId="0" applyAlignment="1" applyBorder="1" applyFont="1">
      <alignment shrinkToFit="0" wrapText="1"/>
    </xf>
    <xf borderId="9" fillId="0" fontId="10" numFmtId="0" xfId="0" applyAlignment="1" applyBorder="1" applyFont="1">
      <alignment horizontal="center"/>
    </xf>
    <xf borderId="10" fillId="10" fontId="8" numFmtId="0" xfId="0" applyAlignment="1" applyBorder="1" applyFont="1">
      <alignment horizontal="left" shrinkToFit="0" vertical="top" wrapText="1"/>
    </xf>
    <xf borderId="9" fillId="10" fontId="12" numFmtId="0" xfId="0" applyAlignment="1" applyBorder="1" applyFont="1">
      <alignment horizontal="center" shrinkToFit="0" vertical="top" wrapText="1"/>
    </xf>
    <xf borderId="9" fillId="11" fontId="13" numFmtId="0" xfId="0" applyAlignment="1" applyBorder="1" applyFill="1" applyFont="1">
      <alignment horizontal="left" shrinkToFit="0" wrapText="1"/>
    </xf>
    <xf borderId="12" fillId="0" fontId="3" numFmtId="0" xfId="0" applyAlignment="1" applyBorder="1" applyFont="1">
      <alignment shrinkToFit="0" vertical="top" wrapText="1"/>
    </xf>
    <xf borderId="9" fillId="0" fontId="3" numFmtId="0" xfId="0" applyAlignment="1" applyBorder="1" applyFont="1">
      <alignment shrinkToFit="0" vertical="top" wrapText="1"/>
    </xf>
    <xf borderId="9" fillId="2" fontId="3" numFmtId="0" xfId="0" applyAlignment="1" applyBorder="1" applyFont="1">
      <alignment horizontal="center" shrinkToFit="0" vertical="top" wrapText="1"/>
    </xf>
    <xf borderId="13" fillId="0" fontId="6" numFmtId="0" xfId="0" applyBorder="1" applyFont="1"/>
    <xf borderId="5" fillId="3" fontId="3" numFmtId="0" xfId="0" applyAlignment="1" applyBorder="1" applyFont="1">
      <alignment horizontal="center" shrinkToFit="0" vertical="top" wrapText="1"/>
    </xf>
    <xf borderId="5" fillId="12" fontId="3" numFmtId="0" xfId="0" applyAlignment="1" applyBorder="1" applyFill="1" applyFont="1">
      <alignment horizontal="center" shrinkToFit="0" vertical="top" wrapText="1"/>
    </xf>
    <xf borderId="9" fillId="0" fontId="8" numFmtId="0" xfId="0" applyAlignment="1" applyBorder="1" applyFont="1">
      <alignment horizontal="left" shrinkToFit="0" vertical="top" wrapText="1"/>
    </xf>
    <xf borderId="9" fillId="10" fontId="14" numFmtId="0" xfId="0" applyAlignment="1" applyBorder="1" applyFont="1">
      <alignment horizontal="center" shrinkToFit="0" vertical="top" wrapText="1"/>
    </xf>
    <xf borderId="14" fillId="0" fontId="8" numFmtId="0" xfId="0" applyAlignment="1" applyBorder="1" applyFont="1">
      <alignment horizontal="left" shrinkToFit="0" vertical="top" wrapText="1"/>
    </xf>
    <xf borderId="9" fillId="0" fontId="7" numFmtId="0" xfId="0" applyAlignment="1" applyBorder="1" applyFont="1">
      <alignment horizontal="right" shrinkToFit="0" vertical="top" wrapText="1"/>
    </xf>
    <xf borderId="9" fillId="10" fontId="15" numFmtId="0" xfId="0" applyAlignment="1" applyBorder="1" applyFont="1">
      <alignment horizontal="center" shrinkToFit="0" vertical="top" wrapText="1"/>
    </xf>
    <xf borderId="9" fillId="10" fontId="16" numFmtId="0" xfId="0" applyAlignment="1" applyBorder="1" applyFont="1">
      <alignment horizontal="center" shrinkToFit="0" vertical="top" wrapText="1"/>
    </xf>
    <xf borderId="9" fillId="10" fontId="17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shrinkToFit="0" vertical="top" wrapText="1"/>
    </xf>
    <xf borderId="5" fillId="13" fontId="3" numFmtId="0" xfId="0" applyAlignment="1" applyBorder="1" applyFill="1" applyFont="1">
      <alignment horizontal="center" shrinkToFit="0" vertical="top" wrapText="1"/>
    </xf>
    <xf borderId="14" fillId="10" fontId="7" numFmtId="0" xfId="0" applyAlignment="1" applyBorder="1" applyFont="1">
      <alignment horizontal="center" shrinkToFit="0" vertical="top" wrapText="1"/>
    </xf>
    <xf borderId="14" fillId="10" fontId="8" numFmtId="0" xfId="0" applyAlignment="1" applyBorder="1" applyFont="1">
      <alignment horizontal="center" shrinkToFit="0" vertical="top" wrapText="1"/>
    </xf>
    <xf borderId="9" fillId="10" fontId="7" numFmtId="0" xfId="0" applyAlignment="1" applyBorder="1" applyFont="1">
      <alignment horizontal="center" shrinkToFit="0" vertical="top" wrapText="1"/>
    </xf>
    <xf borderId="10" fillId="10" fontId="7" numFmtId="0" xfId="0" applyAlignment="1" applyBorder="1" applyFont="1">
      <alignment horizontal="center" shrinkToFit="0" vertical="top" wrapText="1"/>
    </xf>
    <xf borderId="14" fillId="10" fontId="14" numFmtId="0" xfId="0" applyAlignment="1" applyBorder="1" applyFont="1">
      <alignment horizontal="center" shrinkToFit="0" vertical="top" wrapText="1"/>
    </xf>
    <xf borderId="5" fillId="14" fontId="3" numFmtId="0" xfId="0" applyAlignment="1" applyBorder="1" applyFill="1" applyFont="1">
      <alignment shrinkToFit="0" vertical="top" wrapText="1"/>
    </xf>
    <xf borderId="9" fillId="14" fontId="3" numFmtId="0" xfId="0" applyAlignment="1" applyBorder="1" applyFont="1">
      <alignment shrinkToFit="0" vertical="top" wrapText="1"/>
    </xf>
    <xf borderId="7" fillId="14" fontId="3" numFmtId="0" xfId="0" applyAlignment="1" applyBorder="1" applyFont="1">
      <alignment horizontal="center" shrinkToFit="0" vertical="top" wrapText="1"/>
    </xf>
    <xf borderId="9" fillId="14" fontId="3" numFmtId="0" xfId="0" applyAlignment="1" applyBorder="1" applyFont="1">
      <alignment horizontal="center" shrinkToFit="0" vertical="top" wrapText="1"/>
    </xf>
    <xf borderId="10" fillId="13" fontId="3" numFmtId="0" xfId="0" applyAlignment="1" applyBorder="1" applyFont="1">
      <alignment shrinkToFit="0" vertical="top" wrapText="1"/>
    </xf>
    <xf borderId="13" fillId="13" fontId="3" numFmtId="0" xfId="0" applyAlignment="1" applyBorder="1" applyFont="1">
      <alignment shrinkToFit="0" vertical="top" wrapText="1"/>
    </xf>
    <xf borderId="10" fillId="10" fontId="3" numFmtId="0" xfId="0" applyAlignment="1" applyBorder="1" applyFont="1">
      <alignment horizontal="right" shrinkToFit="0" vertical="top" wrapText="1"/>
    </xf>
    <xf borderId="9" fillId="10" fontId="3" numFmtId="0" xfId="0" applyAlignment="1" applyBorder="1" applyFont="1">
      <alignment horizontal="right" shrinkToFit="0" vertical="top" wrapText="1"/>
    </xf>
    <xf borderId="9" fillId="13" fontId="3" numFmtId="0" xfId="0" applyAlignment="1" applyBorder="1" applyFont="1">
      <alignment horizontal="right" shrinkToFit="0" vertical="top" wrapText="1"/>
    </xf>
    <xf borderId="11" fillId="0" fontId="8" numFmtId="0" xfId="0" applyAlignment="1" applyBorder="1" applyFont="1">
      <alignment horizontal="left" shrinkToFit="0" vertical="top" wrapText="1"/>
    </xf>
    <xf borderId="0" fillId="10" fontId="18" numFmtId="0" xfId="0" applyAlignment="1" applyFont="1">
      <alignment horizontal="right" shrinkToFit="0" vertical="top" wrapText="1"/>
    </xf>
    <xf borderId="0" fillId="0" fontId="18" numFmtId="0" xfId="0" applyAlignment="1" applyFont="1">
      <alignment horizontal="right" shrinkToFit="0" vertical="top" wrapText="1"/>
    </xf>
    <xf borderId="0" fillId="2" fontId="3" numFmtId="0" xfId="0" applyAlignment="1" applyFont="1">
      <alignment horizontal="center" shrinkToFit="0" vertical="top" wrapText="1"/>
    </xf>
    <xf borderId="0" fillId="10" fontId="19" numFmtId="0" xfId="0" applyAlignment="1" applyFont="1">
      <alignment horizontal="right" shrinkToFit="0" vertical="top" wrapText="1"/>
    </xf>
    <xf borderId="0" fillId="10" fontId="19" numFmtId="0" xfId="0" applyAlignment="1" applyFont="1">
      <alignment shrinkToFit="0" vertical="top" wrapText="1"/>
    </xf>
    <xf borderId="0" fillId="0" fontId="19" numFmtId="0" xfId="0" applyAlignment="1" applyFont="1">
      <alignment shrinkToFit="0" vertical="top" wrapText="1"/>
    </xf>
    <xf borderId="0" fillId="0" fontId="19" numFmtId="0" xfId="0" applyAlignment="1" applyFont="1">
      <alignment horizontal="right" shrinkToFit="0" vertical="top" wrapText="1"/>
    </xf>
    <xf borderId="0" fillId="0" fontId="18" numFmtId="0" xfId="0" applyAlignment="1" applyFont="1">
      <alignment shrinkToFit="0" vertical="top" wrapText="1"/>
    </xf>
    <xf borderId="0" fillId="10" fontId="1" numFmtId="0" xfId="0" applyAlignment="1" applyFont="1">
      <alignment shrinkToFit="0" vertical="top" wrapText="1"/>
    </xf>
    <xf borderId="0" fillId="10" fontId="1" numFmtId="0" xfId="0" applyAlignment="1" applyFont="1">
      <alignment horizontal="right" shrinkToFit="0" vertical="top" wrapText="1"/>
    </xf>
    <xf borderId="0" fillId="0" fontId="1" numFmtId="0" xfId="0" applyAlignment="1" applyFont="1">
      <alignment shrinkToFit="0" vertical="bottom" wrapText="0"/>
    </xf>
    <xf borderId="0" fillId="10" fontId="1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2.63" defaultRowHeight="15.0"/>
  <cols>
    <col customWidth="1" min="1" max="1" width="4.63"/>
    <col customWidth="1" min="2" max="2" width="29.38"/>
    <col customWidth="1" min="3" max="3" width="7.88"/>
    <col customWidth="1" min="4" max="4" width="7.75"/>
    <col customWidth="1" min="5" max="5" width="6.63"/>
    <col customWidth="1" min="6" max="6" width="6.25"/>
    <col customWidth="1" min="7" max="7" width="7.63"/>
    <col customWidth="1" min="8" max="8" width="7.88"/>
    <col customWidth="1" min="9" max="9" width="7.38"/>
    <col customWidth="1" min="10" max="10" width="8.5"/>
    <col customWidth="1" min="11" max="11" width="9.13"/>
    <col customWidth="1" min="12" max="12" width="8.88"/>
    <col customWidth="1" min="13" max="13" width="8.0"/>
    <col customWidth="1" min="14" max="14" width="7.88"/>
    <col customWidth="1" min="15" max="15" width="8.0"/>
    <col customWidth="1" min="16" max="16" width="8.25"/>
    <col customWidth="1" min="17" max="17" width="6.25"/>
    <col customWidth="1" min="18" max="18" width="7.38"/>
    <col customWidth="1" min="19" max="19" width="8.13"/>
    <col customWidth="1" min="20" max="21" width="7.88"/>
    <col customWidth="1" min="22" max="22" width="8.13"/>
    <col customWidth="1" min="23" max="23" width="6.38"/>
    <col customWidth="1" min="24" max="25" width="7.38"/>
    <col customWidth="1" min="26" max="26" width="7.75"/>
    <col customWidth="1" min="27" max="27" width="5.63"/>
    <col customWidth="1" min="28" max="28" width="7.63"/>
    <col customWidth="1" min="29" max="29" width="7.25"/>
    <col customWidth="1" min="30" max="31" width="7.63"/>
  </cols>
  <sheetData>
    <row r="1" hidden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2" t="s">
        <v>0</v>
      </c>
      <c r="B2" s="3"/>
      <c r="C2" s="4" t="s">
        <v>1</v>
      </c>
    </row>
    <row r="3">
      <c r="A3" s="5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 t="s">
        <v>5</v>
      </c>
    </row>
    <row r="4" ht="32.25" customHeight="1">
      <c r="A4" s="9"/>
      <c r="B4" s="10"/>
      <c r="C4" s="11" t="s">
        <v>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4" t="s">
        <v>7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3"/>
      <c r="AE4" s="15"/>
    </row>
    <row r="5" ht="191.25" customHeight="1">
      <c r="A5" s="16"/>
      <c r="B5" s="10"/>
      <c r="C5" s="17" t="s">
        <v>8</v>
      </c>
      <c r="D5" s="18" t="s">
        <v>9</v>
      </c>
      <c r="E5" s="18" t="s">
        <v>10</v>
      </c>
      <c r="F5" s="17" t="s">
        <v>11</v>
      </c>
      <c r="G5" s="17" t="s">
        <v>12</v>
      </c>
      <c r="H5" s="19" t="s">
        <v>13</v>
      </c>
      <c r="I5" s="17" t="s">
        <v>14</v>
      </c>
      <c r="J5" s="18" t="s">
        <v>15</v>
      </c>
      <c r="K5" s="18" t="s">
        <v>16</v>
      </c>
      <c r="L5" s="19" t="s">
        <v>17</v>
      </c>
      <c r="M5" s="19" t="s">
        <v>18</v>
      </c>
      <c r="N5" s="17" t="s">
        <v>19</v>
      </c>
      <c r="O5" s="18" t="s">
        <v>20</v>
      </c>
      <c r="P5" s="17" t="s">
        <v>21</v>
      </c>
      <c r="Q5" s="17" t="s">
        <v>22</v>
      </c>
      <c r="R5" s="20" t="s">
        <v>23</v>
      </c>
      <c r="S5" s="20" t="s">
        <v>24</v>
      </c>
      <c r="T5" s="20" t="s">
        <v>25</v>
      </c>
      <c r="U5" s="21" t="s">
        <v>26</v>
      </c>
      <c r="V5" s="20" t="s">
        <v>27</v>
      </c>
      <c r="W5" s="20" t="s">
        <v>28</v>
      </c>
      <c r="X5" s="21" t="s">
        <v>29</v>
      </c>
      <c r="Y5" s="21" t="s">
        <v>30</v>
      </c>
      <c r="Z5" s="21" t="s">
        <v>31</v>
      </c>
      <c r="AA5" s="21" t="s">
        <v>32</v>
      </c>
      <c r="AB5" s="21" t="s">
        <v>33</v>
      </c>
      <c r="AC5" s="20" t="s">
        <v>34</v>
      </c>
      <c r="AD5" s="18" t="s">
        <v>35</v>
      </c>
      <c r="AE5" s="22"/>
    </row>
    <row r="6" ht="21.75" customHeight="1">
      <c r="A6" s="23"/>
      <c r="B6" s="24" t="s">
        <v>36</v>
      </c>
      <c r="C6" s="25">
        <v>24.0</v>
      </c>
      <c r="D6" s="26">
        <v>24.0</v>
      </c>
      <c r="E6" s="26">
        <v>24.0</v>
      </c>
      <c r="F6" s="26">
        <v>24.0</v>
      </c>
      <c r="G6" s="26">
        <v>24.0</v>
      </c>
      <c r="H6" s="26">
        <v>24.0</v>
      </c>
      <c r="I6" s="26">
        <v>24.0</v>
      </c>
      <c r="J6" s="26">
        <v>24.0</v>
      </c>
      <c r="K6" s="26">
        <v>24.0</v>
      </c>
      <c r="L6" s="26">
        <v>40.0</v>
      </c>
      <c r="M6" s="26">
        <v>24.0</v>
      </c>
      <c r="N6" s="26">
        <v>24.0</v>
      </c>
      <c r="O6" s="26">
        <v>24.0</v>
      </c>
      <c r="P6" s="26">
        <v>24.0</v>
      </c>
      <c r="Q6" s="26">
        <v>24.0</v>
      </c>
      <c r="R6" s="26">
        <v>24.0</v>
      </c>
      <c r="S6" s="26">
        <v>24.0</v>
      </c>
      <c r="T6" s="26">
        <v>40.0</v>
      </c>
      <c r="U6" s="26">
        <v>24.0</v>
      </c>
      <c r="V6" s="26">
        <v>24.0</v>
      </c>
      <c r="W6" s="26">
        <v>24.0</v>
      </c>
      <c r="X6" s="26">
        <v>24.0</v>
      </c>
      <c r="Y6" s="26">
        <v>16.0</v>
      </c>
      <c r="Z6" s="26">
        <v>16.0</v>
      </c>
      <c r="AA6" s="26">
        <v>24.0</v>
      </c>
      <c r="AB6" s="26">
        <v>24.0</v>
      </c>
      <c r="AC6" s="26">
        <v>24.0</v>
      </c>
      <c r="AD6" s="27">
        <v>24.0</v>
      </c>
      <c r="AE6" s="27"/>
    </row>
    <row r="7">
      <c r="A7" s="28"/>
      <c r="B7" s="28" t="s">
        <v>37</v>
      </c>
      <c r="C7" s="29">
        <v>1.0</v>
      </c>
      <c r="D7" s="30">
        <v>2.0</v>
      </c>
      <c r="E7" s="30">
        <v>3.0</v>
      </c>
      <c r="F7" s="30">
        <v>4.0</v>
      </c>
      <c r="G7" s="30">
        <v>5.0</v>
      </c>
      <c r="H7" s="30">
        <v>6.0</v>
      </c>
      <c r="I7" s="30">
        <v>7.0</v>
      </c>
      <c r="J7" s="30">
        <v>8.0</v>
      </c>
      <c r="K7" s="30">
        <v>9.0</v>
      </c>
      <c r="L7" s="30">
        <v>10.0</v>
      </c>
      <c r="M7" s="30">
        <v>11.0</v>
      </c>
      <c r="N7" s="30">
        <v>12.0</v>
      </c>
      <c r="O7" s="30">
        <v>13.0</v>
      </c>
      <c r="P7" s="30">
        <v>14.0</v>
      </c>
      <c r="Q7" s="30">
        <v>15.0</v>
      </c>
      <c r="R7" s="30">
        <v>16.0</v>
      </c>
      <c r="S7" s="30">
        <v>17.0</v>
      </c>
      <c r="T7" s="30">
        <v>18.0</v>
      </c>
      <c r="U7" s="30">
        <v>19.0</v>
      </c>
      <c r="V7" s="30">
        <v>20.0</v>
      </c>
      <c r="W7" s="30">
        <v>21.0</v>
      </c>
      <c r="X7" s="30">
        <v>22.0</v>
      </c>
      <c r="Y7" s="30">
        <v>23.0</v>
      </c>
      <c r="Z7" s="30">
        <v>24.0</v>
      </c>
      <c r="AA7" s="30">
        <v>25.0</v>
      </c>
      <c r="AB7" s="30">
        <v>26.0</v>
      </c>
      <c r="AC7" s="30">
        <v>27.0</v>
      </c>
      <c r="AD7" s="29">
        <v>28.0</v>
      </c>
      <c r="AE7" s="31"/>
    </row>
    <row r="8">
      <c r="A8" s="32">
        <v>0.0</v>
      </c>
      <c r="B8" s="33"/>
      <c r="C8" s="34" t="s">
        <v>38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/>
    </row>
    <row r="9">
      <c r="A9" s="35">
        <v>1.0</v>
      </c>
      <c r="B9" s="36" t="s">
        <v>39</v>
      </c>
      <c r="C9" s="37">
        <v>1.0</v>
      </c>
      <c r="D9" s="37">
        <v>1.0</v>
      </c>
      <c r="E9" s="37"/>
      <c r="F9" s="37">
        <v>1.0</v>
      </c>
      <c r="G9" s="37">
        <v>1.0</v>
      </c>
      <c r="H9" s="37"/>
      <c r="I9" s="37">
        <v>1.0</v>
      </c>
      <c r="J9" s="37">
        <v>1.0</v>
      </c>
      <c r="K9" s="37"/>
      <c r="L9" s="37">
        <v>25.0</v>
      </c>
      <c r="M9" s="37"/>
      <c r="N9" s="37">
        <v>1.0</v>
      </c>
      <c r="O9" s="37">
        <v>1.0</v>
      </c>
      <c r="P9" s="37">
        <v>1.0</v>
      </c>
      <c r="Q9" s="37"/>
      <c r="R9" s="37">
        <v>1.0</v>
      </c>
      <c r="S9" s="37"/>
      <c r="T9" s="37"/>
      <c r="U9" s="37">
        <v>1.0</v>
      </c>
      <c r="V9" s="37"/>
      <c r="W9" s="37"/>
      <c r="X9" s="37">
        <v>1.0</v>
      </c>
      <c r="Y9" s="37">
        <v>1.0</v>
      </c>
      <c r="Z9" s="37">
        <v>1.0</v>
      </c>
      <c r="AA9" s="37"/>
      <c r="AB9" s="37">
        <v>1.0</v>
      </c>
      <c r="AC9" s="37"/>
      <c r="AD9" s="37">
        <v>1.0</v>
      </c>
      <c r="AE9" s="38">
        <f t="shared" ref="AE9:AE80" si="1">C9+D9+E9+F9+G9+H9+I9+J9+K9+L9+M9+N9+O9+P9+Q9+R9+S9+T9+U9+V9+W9+X9+Y9+Z9+AA9+AB9+AC9+AD9</f>
        <v>41</v>
      </c>
    </row>
    <row r="10">
      <c r="A10" s="39">
        <v>2.0</v>
      </c>
      <c r="B10" s="36" t="s">
        <v>40</v>
      </c>
      <c r="C10" s="37"/>
      <c r="D10" s="37"/>
      <c r="E10" s="37"/>
      <c r="F10" s="37">
        <v>1.0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>
        <v>1.0</v>
      </c>
      <c r="S10" s="37"/>
      <c r="T10" s="37"/>
      <c r="U10" s="37"/>
      <c r="V10" s="37">
        <v>2.0</v>
      </c>
      <c r="W10" s="37"/>
      <c r="X10" s="37"/>
      <c r="Y10" s="37"/>
      <c r="Z10" s="37"/>
      <c r="AA10" s="37"/>
      <c r="AB10" s="37">
        <v>1.0</v>
      </c>
      <c r="AC10" s="37"/>
      <c r="AD10" s="37"/>
      <c r="AE10" s="38">
        <f t="shared" si="1"/>
        <v>5</v>
      </c>
    </row>
    <row r="11">
      <c r="A11" s="35">
        <v>3.0</v>
      </c>
      <c r="B11" s="36" t="s">
        <v>41</v>
      </c>
      <c r="C11" s="37"/>
      <c r="D11" s="37"/>
      <c r="E11" s="37">
        <v>1.0</v>
      </c>
      <c r="F11" s="37"/>
      <c r="G11" s="37"/>
      <c r="H11" s="37"/>
      <c r="I11" s="37">
        <v>1.0</v>
      </c>
      <c r="J11" s="37"/>
      <c r="K11" s="37">
        <v>1.0</v>
      </c>
      <c r="L11" s="37"/>
      <c r="M11" s="37"/>
      <c r="N11" s="37"/>
      <c r="O11" s="37"/>
      <c r="P11" s="37"/>
      <c r="Q11" s="37"/>
      <c r="R11" s="37"/>
      <c r="S11" s="37"/>
      <c r="T11" s="37"/>
      <c r="U11" s="37">
        <v>3.0</v>
      </c>
      <c r="V11" s="37"/>
      <c r="W11" s="37"/>
      <c r="X11" s="37">
        <v>1.0</v>
      </c>
      <c r="Y11" s="37"/>
      <c r="Z11" s="37"/>
      <c r="AA11" s="37"/>
      <c r="AB11" s="37"/>
      <c r="AC11" s="37"/>
      <c r="AD11" s="37"/>
      <c r="AE11" s="38">
        <f t="shared" si="1"/>
        <v>7</v>
      </c>
    </row>
    <row r="12">
      <c r="A12" s="35">
        <v>4.0</v>
      </c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>
        <v>1.0</v>
      </c>
      <c r="V12" s="37">
        <v>1.0</v>
      </c>
      <c r="W12" s="37"/>
      <c r="X12" s="37"/>
      <c r="Y12" s="37"/>
      <c r="Z12" s="37"/>
      <c r="AA12" s="37"/>
      <c r="AB12" s="37"/>
      <c r="AC12" s="37"/>
      <c r="AD12" s="37">
        <v>2.0</v>
      </c>
      <c r="AE12" s="38">
        <f t="shared" si="1"/>
        <v>4</v>
      </c>
    </row>
    <row r="13">
      <c r="A13" s="39">
        <v>5.0</v>
      </c>
      <c r="B13" s="36" t="s">
        <v>43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>
        <v>2.0</v>
      </c>
      <c r="T13" s="37">
        <v>3.0</v>
      </c>
      <c r="U13" s="37">
        <v>1.0</v>
      </c>
      <c r="V13" s="37">
        <v>1.0</v>
      </c>
      <c r="W13" s="37">
        <v>1.0</v>
      </c>
      <c r="X13" s="37">
        <v>1.0</v>
      </c>
      <c r="Y13" s="37">
        <v>1.0</v>
      </c>
      <c r="Z13" s="37">
        <v>1.0</v>
      </c>
      <c r="AA13" s="37">
        <v>2.0</v>
      </c>
      <c r="AB13" s="37">
        <v>1.0</v>
      </c>
      <c r="AC13" s="37">
        <v>2.0</v>
      </c>
      <c r="AD13" s="37">
        <v>3.0</v>
      </c>
      <c r="AE13" s="38">
        <f t="shared" si="1"/>
        <v>19</v>
      </c>
    </row>
    <row r="14">
      <c r="A14" s="35">
        <v>6.0</v>
      </c>
      <c r="B14" s="36" t="s">
        <v>44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>
        <f t="shared" si="1"/>
        <v>0</v>
      </c>
    </row>
    <row r="15">
      <c r="A15" s="35">
        <v>7.0</v>
      </c>
      <c r="B15" s="36" t="s">
        <v>45</v>
      </c>
      <c r="C15" s="37">
        <v>2.0</v>
      </c>
      <c r="D15" s="37">
        <v>1.0</v>
      </c>
      <c r="E15" s="37">
        <v>1.0</v>
      </c>
      <c r="F15" s="37">
        <v>2.0</v>
      </c>
      <c r="G15" s="37">
        <v>1.0</v>
      </c>
      <c r="H15" s="37"/>
      <c r="I15" s="37">
        <v>2.0</v>
      </c>
      <c r="J15" s="37">
        <v>2.0</v>
      </c>
      <c r="K15" s="37">
        <v>1.0</v>
      </c>
      <c r="L15" s="37"/>
      <c r="M15" s="37"/>
      <c r="N15" s="37">
        <v>2.0</v>
      </c>
      <c r="O15" s="37"/>
      <c r="P15" s="37"/>
      <c r="Q15" s="37">
        <v>1.0</v>
      </c>
      <c r="R15" s="37">
        <v>1.0</v>
      </c>
      <c r="S15" s="37">
        <v>2.0</v>
      </c>
      <c r="T15" s="37">
        <v>1.0</v>
      </c>
      <c r="U15" s="37">
        <v>2.0</v>
      </c>
      <c r="V15" s="37">
        <v>2.0</v>
      </c>
      <c r="W15" s="37">
        <v>2.0</v>
      </c>
      <c r="X15" s="37">
        <v>2.0</v>
      </c>
      <c r="Y15" s="37">
        <v>2.0</v>
      </c>
      <c r="Z15" s="37">
        <v>2.0</v>
      </c>
      <c r="AA15" s="37">
        <v>2.0</v>
      </c>
      <c r="AB15" s="37">
        <v>2.0</v>
      </c>
      <c r="AC15" s="37"/>
      <c r="AD15" s="37"/>
      <c r="AE15" s="38">
        <f t="shared" si="1"/>
        <v>35</v>
      </c>
    </row>
    <row r="16">
      <c r="A16" s="39">
        <v>8.0</v>
      </c>
      <c r="B16" s="36" t="s">
        <v>46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8">
        <f t="shared" si="1"/>
        <v>0</v>
      </c>
    </row>
    <row r="17">
      <c r="A17" s="35">
        <v>9.0</v>
      </c>
      <c r="B17" s="36" t="s">
        <v>47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8">
        <f t="shared" si="1"/>
        <v>0</v>
      </c>
    </row>
    <row r="18">
      <c r="A18" s="35">
        <v>10.0</v>
      </c>
      <c r="B18" s="36" t="s">
        <v>48</v>
      </c>
      <c r="C18" s="37">
        <v>1.0</v>
      </c>
      <c r="D18" s="37">
        <v>2.0</v>
      </c>
      <c r="E18" s="37">
        <v>2.0</v>
      </c>
      <c r="F18" s="37">
        <v>1.0</v>
      </c>
      <c r="G18" s="37">
        <v>1.0</v>
      </c>
      <c r="H18" s="37"/>
      <c r="I18" s="37"/>
      <c r="J18" s="37">
        <v>2.0</v>
      </c>
      <c r="K18" s="37"/>
      <c r="L18" s="37"/>
      <c r="M18" s="37"/>
      <c r="N18" s="37"/>
      <c r="O18" s="37"/>
      <c r="P18" s="37">
        <v>1.0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8">
        <f t="shared" si="1"/>
        <v>10</v>
      </c>
    </row>
    <row r="19">
      <c r="A19" s="39">
        <v>11.0</v>
      </c>
      <c r="B19" s="36" t="s">
        <v>49</v>
      </c>
      <c r="C19" s="37">
        <v>1.0</v>
      </c>
      <c r="D19" s="37"/>
      <c r="E19" s="37"/>
      <c r="F19" s="37">
        <v>1.0</v>
      </c>
      <c r="G19" s="37">
        <v>1.0</v>
      </c>
      <c r="H19" s="37"/>
      <c r="I19" s="37"/>
      <c r="J19" s="37"/>
      <c r="K19" s="37"/>
      <c r="L19" s="37"/>
      <c r="M19" s="37"/>
      <c r="N19" s="37">
        <v>1.0</v>
      </c>
      <c r="O19" s="37"/>
      <c r="P19" s="37"/>
      <c r="Q19" s="37"/>
      <c r="R19" s="37">
        <v>1.0</v>
      </c>
      <c r="S19" s="37"/>
      <c r="T19" s="37"/>
      <c r="U19" s="37"/>
      <c r="V19" s="37"/>
      <c r="W19" s="37"/>
      <c r="X19" s="37"/>
      <c r="Y19" s="37">
        <v>1.0</v>
      </c>
      <c r="Z19" s="37"/>
      <c r="AA19" s="37"/>
      <c r="AB19" s="37">
        <v>2.0</v>
      </c>
      <c r="AC19" s="37"/>
      <c r="AD19" s="37"/>
      <c r="AE19" s="38">
        <f t="shared" si="1"/>
        <v>8</v>
      </c>
    </row>
    <row r="20">
      <c r="A20" s="35">
        <v>12.0</v>
      </c>
      <c r="B20" s="36" t="s">
        <v>50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8">
        <f t="shared" si="1"/>
        <v>0</v>
      </c>
    </row>
    <row r="21" ht="24.75" customHeight="1">
      <c r="A21" s="35">
        <v>13.0</v>
      </c>
      <c r="B21" s="36" t="s">
        <v>51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>
        <v>1.0</v>
      </c>
      <c r="T21" s="37"/>
      <c r="U21" s="37">
        <v>1.0</v>
      </c>
      <c r="V21" s="37">
        <v>1.0</v>
      </c>
      <c r="W21" s="37"/>
      <c r="X21" s="37">
        <v>1.0</v>
      </c>
      <c r="Y21" s="37">
        <v>1.0</v>
      </c>
      <c r="Z21" s="37"/>
      <c r="AA21" s="37"/>
      <c r="AB21" s="37"/>
      <c r="AC21" s="37"/>
      <c r="AD21" s="37"/>
      <c r="AE21" s="38">
        <f t="shared" si="1"/>
        <v>5</v>
      </c>
    </row>
    <row r="22">
      <c r="A22" s="39">
        <v>14.0</v>
      </c>
      <c r="B22" s="36" t="s">
        <v>52</v>
      </c>
      <c r="C22" s="37">
        <v>1.0</v>
      </c>
      <c r="D22" s="37"/>
      <c r="E22" s="37"/>
      <c r="F22" s="37">
        <v>2.0</v>
      </c>
      <c r="G22" s="37"/>
      <c r="H22" s="37"/>
      <c r="I22" s="37"/>
      <c r="J22" s="37"/>
      <c r="K22" s="37"/>
      <c r="L22" s="37"/>
      <c r="M22" s="37"/>
      <c r="N22" s="37"/>
      <c r="O22" s="37"/>
      <c r="P22" s="37">
        <v>1.0</v>
      </c>
      <c r="Q22" s="37">
        <v>1.0</v>
      </c>
      <c r="R22" s="37">
        <v>2.0</v>
      </c>
      <c r="S22" s="37">
        <v>1.0</v>
      </c>
      <c r="T22" s="37"/>
      <c r="U22" s="37">
        <v>2.0</v>
      </c>
      <c r="V22" s="37">
        <v>2.0</v>
      </c>
      <c r="W22" s="37"/>
      <c r="X22" s="37">
        <v>2.0</v>
      </c>
      <c r="Y22" s="37">
        <v>2.0</v>
      </c>
      <c r="Z22" s="37">
        <v>2.0</v>
      </c>
      <c r="AA22" s="37">
        <v>2.0</v>
      </c>
      <c r="AB22" s="37">
        <v>2.0</v>
      </c>
      <c r="AC22" s="37"/>
      <c r="AD22" s="37">
        <v>2.0</v>
      </c>
      <c r="AE22" s="38">
        <f t="shared" si="1"/>
        <v>24</v>
      </c>
    </row>
    <row r="23">
      <c r="A23" s="35">
        <v>15.0</v>
      </c>
      <c r="B23" s="36" t="s">
        <v>53</v>
      </c>
      <c r="C23" s="37"/>
      <c r="D23" s="37"/>
      <c r="E23" s="37"/>
      <c r="F23" s="37">
        <v>1.0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0"/>
      <c r="R23" s="37">
        <v>1.0</v>
      </c>
      <c r="S23" s="37"/>
      <c r="T23" s="37"/>
      <c r="U23" s="37">
        <v>1.0</v>
      </c>
      <c r="V23" s="37">
        <v>1.0</v>
      </c>
      <c r="W23" s="37"/>
      <c r="X23" s="37">
        <v>1.0</v>
      </c>
      <c r="Y23" s="37"/>
      <c r="Z23" s="37">
        <v>1.0</v>
      </c>
      <c r="AA23" s="37"/>
      <c r="AB23" s="37">
        <v>1.0</v>
      </c>
      <c r="AC23" s="37"/>
      <c r="AD23" s="37"/>
      <c r="AE23" s="38">
        <f t="shared" si="1"/>
        <v>7</v>
      </c>
    </row>
    <row r="24">
      <c r="A24" s="35">
        <v>16.0</v>
      </c>
      <c r="B24" s="36" t="s">
        <v>54</v>
      </c>
      <c r="C24" s="37"/>
      <c r="D24" s="37"/>
      <c r="E24" s="37"/>
      <c r="F24" s="37">
        <v>1.0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>
        <v>2.0</v>
      </c>
      <c r="R24" s="37"/>
      <c r="S24" s="37">
        <v>1.0</v>
      </c>
      <c r="T24" s="37"/>
      <c r="U24" s="37"/>
      <c r="V24" s="37"/>
      <c r="W24" s="37">
        <v>2.0</v>
      </c>
      <c r="X24" s="37">
        <v>2.0</v>
      </c>
      <c r="Y24" s="37">
        <v>2.0</v>
      </c>
      <c r="Z24" s="37">
        <v>2.0</v>
      </c>
      <c r="AA24" s="37"/>
      <c r="AB24" s="37"/>
      <c r="AC24" s="37"/>
      <c r="AD24" s="37"/>
      <c r="AE24" s="38">
        <f t="shared" si="1"/>
        <v>12</v>
      </c>
    </row>
    <row r="25">
      <c r="A25" s="39">
        <v>17.0</v>
      </c>
      <c r="B25" s="36" t="s">
        <v>55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8">
        <f t="shared" si="1"/>
        <v>0</v>
      </c>
    </row>
    <row r="26">
      <c r="A26" s="35">
        <v>18.0</v>
      </c>
      <c r="B26" s="36" t="s">
        <v>56</v>
      </c>
      <c r="C26" s="37"/>
      <c r="D26" s="37"/>
      <c r="E26" s="37"/>
      <c r="F26" s="37"/>
      <c r="G26" s="37"/>
      <c r="H26" s="37"/>
      <c r="I26" s="41">
        <v>1.0</v>
      </c>
      <c r="J26" s="37"/>
      <c r="K26" s="37"/>
      <c r="L26" s="37"/>
      <c r="M26" s="37"/>
      <c r="N26" s="37"/>
      <c r="O26" s="37"/>
      <c r="P26" s="37"/>
      <c r="Q26" s="37"/>
      <c r="R26" s="37">
        <v>2.0</v>
      </c>
      <c r="S26" s="37">
        <v>1.0</v>
      </c>
      <c r="T26" s="37">
        <v>2.0</v>
      </c>
      <c r="U26" s="37">
        <v>2.0</v>
      </c>
      <c r="V26" s="37">
        <v>2.0</v>
      </c>
      <c r="W26" s="37">
        <v>2.0</v>
      </c>
      <c r="X26" s="37">
        <v>2.0</v>
      </c>
      <c r="Y26" s="37">
        <v>2.0</v>
      </c>
      <c r="Z26" s="37">
        <v>1.0</v>
      </c>
      <c r="AA26" s="37"/>
      <c r="AB26" s="37">
        <v>2.0</v>
      </c>
      <c r="AC26" s="37">
        <v>1.0</v>
      </c>
      <c r="AD26" s="37"/>
      <c r="AE26" s="38">
        <f t="shared" si="1"/>
        <v>20</v>
      </c>
    </row>
    <row r="27">
      <c r="A27" s="35">
        <v>19.0</v>
      </c>
      <c r="B27" s="36" t="s">
        <v>57</v>
      </c>
      <c r="C27" s="37">
        <v>1.0</v>
      </c>
      <c r="D27" s="37"/>
      <c r="E27" s="37"/>
      <c r="F27" s="37"/>
      <c r="G27" s="37"/>
      <c r="H27" s="37"/>
      <c r="I27" s="4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>
        <v>1.0</v>
      </c>
      <c r="Z27" s="37">
        <v>1.0</v>
      </c>
      <c r="AA27" s="37"/>
      <c r="AB27" s="37">
        <v>1.0</v>
      </c>
      <c r="AC27" s="37"/>
      <c r="AD27" s="37"/>
      <c r="AE27" s="38">
        <f t="shared" si="1"/>
        <v>4</v>
      </c>
    </row>
    <row r="28">
      <c r="A28" s="39">
        <v>20.0</v>
      </c>
      <c r="B28" s="36" t="s">
        <v>58</v>
      </c>
      <c r="C28" s="37"/>
      <c r="D28" s="37"/>
      <c r="E28" s="37"/>
      <c r="F28" s="37"/>
      <c r="G28" s="37"/>
      <c r="H28" s="37"/>
      <c r="I28" s="41"/>
      <c r="J28" s="37"/>
      <c r="K28" s="37"/>
      <c r="L28" s="37"/>
      <c r="M28" s="37"/>
      <c r="N28" s="37">
        <v>2.0</v>
      </c>
      <c r="O28" s="37"/>
      <c r="P28" s="37">
        <v>2.0</v>
      </c>
      <c r="Q28" s="37"/>
      <c r="R28" s="37"/>
      <c r="S28" s="37">
        <v>3.0</v>
      </c>
      <c r="T28" s="37"/>
      <c r="U28" s="37"/>
      <c r="V28" s="37"/>
      <c r="W28" s="37"/>
      <c r="X28" s="37"/>
      <c r="Y28" s="37">
        <v>2.0</v>
      </c>
      <c r="Z28" s="37">
        <v>1.0</v>
      </c>
      <c r="AA28" s="37">
        <v>2.0</v>
      </c>
      <c r="AB28" s="37">
        <v>1.0</v>
      </c>
      <c r="AC28" s="37"/>
      <c r="AD28" s="37">
        <v>1.0</v>
      </c>
      <c r="AE28" s="38">
        <f t="shared" si="1"/>
        <v>14</v>
      </c>
    </row>
    <row r="29">
      <c r="A29" s="35">
        <v>21.0</v>
      </c>
      <c r="B29" s="42" t="s">
        <v>59</v>
      </c>
      <c r="C29" s="43">
        <v>1.0</v>
      </c>
      <c r="D29" s="43">
        <v>1.0</v>
      </c>
      <c r="E29" s="43">
        <v>2.0</v>
      </c>
      <c r="F29" s="43"/>
      <c r="G29" s="43">
        <v>1.0</v>
      </c>
      <c r="H29" s="43"/>
      <c r="I29" s="44">
        <v>2.0</v>
      </c>
      <c r="J29" s="43"/>
      <c r="K29" s="43"/>
      <c r="L29" s="43"/>
      <c r="M29" s="43"/>
      <c r="N29" s="43">
        <v>2.0</v>
      </c>
      <c r="O29" s="43">
        <v>2.0</v>
      </c>
      <c r="P29" s="43"/>
      <c r="Q29" s="43"/>
      <c r="R29" s="43"/>
      <c r="S29" s="43">
        <v>1.0</v>
      </c>
      <c r="T29" s="43">
        <v>1.0</v>
      </c>
      <c r="U29" s="43">
        <v>1.0</v>
      </c>
      <c r="V29" s="43">
        <v>1.0</v>
      </c>
      <c r="W29" s="43">
        <v>1.0</v>
      </c>
      <c r="X29" s="43">
        <v>1.0</v>
      </c>
      <c r="Y29" s="43"/>
      <c r="Z29" s="43">
        <v>1.0</v>
      </c>
      <c r="AA29" s="43">
        <v>1.0</v>
      </c>
      <c r="AB29" s="43">
        <v>1.0</v>
      </c>
      <c r="AC29" s="43">
        <v>2.0</v>
      </c>
      <c r="AD29" s="43"/>
      <c r="AE29" s="38">
        <f t="shared" si="1"/>
        <v>22</v>
      </c>
    </row>
    <row r="30">
      <c r="A30" s="35">
        <v>22.0</v>
      </c>
      <c r="B30" s="45" t="s">
        <v>60</v>
      </c>
      <c r="C30" s="43"/>
      <c r="D30" s="43"/>
      <c r="E30" s="43"/>
      <c r="F30" s="43">
        <v>1.0</v>
      </c>
      <c r="G30" s="43"/>
      <c r="H30" s="43"/>
      <c r="I30" s="44"/>
      <c r="J30" s="43"/>
      <c r="K30" s="43"/>
      <c r="L30" s="43"/>
      <c r="M30" s="43"/>
      <c r="N30" s="43"/>
      <c r="O30" s="43"/>
      <c r="P30" s="43"/>
      <c r="Q30" s="46">
        <v>1.0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>
        <v>1.0</v>
      </c>
      <c r="AE30" s="38">
        <f t="shared" si="1"/>
        <v>3</v>
      </c>
    </row>
    <row r="31">
      <c r="A31" s="39">
        <v>23.0</v>
      </c>
      <c r="B31" s="36" t="s">
        <v>61</v>
      </c>
      <c r="C31" s="37">
        <v>1.0</v>
      </c>
      <c r="D31" s="37">
        <v>2.0</v>
      </c>
      <c r="E31" s="37"/>
      <c r="F31" s="37">
        <v>1.0</v>
      </c>
      <c r="G31" s="37">
        <v>1.0</v>
      </c>
      <c r="H31" s="37"/>
      <c r="I31" s="41">
        <v>2.0</v>
      </c>
      <c r="J31" s="37"/>
      <c r="K31" s="37"/>
      <c r="L31" s="37"/>
      <c r="M31" s="37"/>
      <c r="N31" s="37">
        <v>1.0</v>
      </c>
      <c r="O31" s="37"/>
      <c r="P31" s="37">
        <v>1.0</v>
      </c>
      <c r="Q31" s="37">
        <v>1.0</v>
      </c>
      <c r="R31" s="37">
        <v>1.0</v>
      </c>
      <c r="S31" s="37">
        <v>2.0</v>
      </c>
      <c r="T31" s="37">
        <v>1.0</v>
      </c>
      <c r="U31" s="37">
        <v>2.0</v>
      </c>
      <c r="V31" s="37">
        <v>1.0</v>
      </c>
      <c r="W31" s="37">
        <v>1.0</v>
      </c>
      <c r="X31" s="37"/>
      <c r="Y31" s="37">
        <v>1.0</v>
      </c>
      <c r="Z31" s="37">
        <v>1.0</v>
      </c>
      <c r="AA31" s="37"/>
      <c r="AB31" s="37"/>
      <c r="AC31" s="37">
        <v>1.0</v>
      </c>
      <c r="AD31" s="37">
        <v>1.0</v>
      </c>
      <c r="AE31" s="38">
        <f t="shared" si="1"/>
        <v>22</v>
      </c>
    </row>
    <row r="32">
      <c r="A32" s="35">
        <v>24.0</v>
      </c>
      <c r="B32" s="36" t="s">
        <v>62</v>
      </c>
      <c r="C32" s="37"/>
      <c r="D32" s="37"/>
      <c r="E32" s="37"/>
      <c r="F32" s="37"/>
      <c r="G32" s="37">
        <v>1.0</v>
      </c>
      <c r="H32" s="37"/>
      <c r="I32" s="37"/>
      <c r="J32" s="37"/>
      <c r="K32" s="37"/>
      <c r="L32" s="37"/>
      <c r="M32" s="37"/>
      <c r="N32" s="37">
        <v>1.0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>
        <v>1.0</v>
      </c>
      <c r="Z32" s="37">
        <v>1.0</v>
      </c>
      <c r="AA32" s="37"/>
      <c r="AB32" s="37"/>
      <c r="AC32" s="37">
        <v>1.0</v>
      </c>
      <c r="AD32" s="37"/>
      <c r="AE32" s="38">
        <f t="shared" si="1"/>
        <v>5</v>
      </c>
    </row>
    <row r="33">
      <c r="A33" s="35">
        <v>25.0</v>
      </c>
      <c r="B33" s="36" t="s">
        <v>63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8">
        <f t="shared" si="1"/>
        <v>0</v>
      </c>
    </row>
    <row r="34">
      <c r="A34" s="39">
        <v>26.0</v>
      </c>
      <c r="B34" s="36" t="s">
        <v>64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>
        <v>1.0</v>
      </c>
      <c r="AC34" s="37"/>
      <c r="AD34" s="37"/>
      <c r="AE34" s="38">
        <f t="shared" si="1"/>
        <v>1</v>
      </c>
    </row>
    <row r="35">
      <c r="A35" s="35">
        <v>27.0</v>
      </c>
      <c r="B35" s="36" t="s">
        <v>65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>
        <v>1.0</v>
      </c>
      <c r="W35" s="37"/>
      <c r="X35" s="37"/>
      <c r="Y35" s="37"/>
      <c r="Z35" s="37"/>
      <c r="AA35" s="37"/>
      <c r="AB35" s="37"/>
      <c r="AC35" s="37"/>
      <c r="AD35" s="37"/>
      <c r="AE35" s="38">
        <f t="shared" si="1"/>
        <v>1</v>
      </c>
    </row>
    <row r="36">
      <c r="A36" s="35">
        <v>28.0</v>
      </c>
      <c r="B36" s="36" t="s">
        <v>66</v>
      </c>
      <c r="C36" s="37"/>
      <c r="D36" s="37"/>
      <c r="E36" s="37"/>
      <c r="F36" s="37"/>
      <c r="G36" s="37"/>
      <c r="H36" s="37"/>
      <c r="I36" s="37"/>
      <c r="J36" s="37">
        <v>1.0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>
        <v>1.0</v>
      </c>
      <c r="W36" s="37"/>
      <c r="X36" s="37"/>
      <c r="Y36" s="37"/>
      <c r="Z36" s="37"/>
      <c r="AA36" s="37"/>
      <c r="AB36" s="37"/>
      <c r="AC36" s="37"/>
      <c r="AD36" s="37"/>
      <c r="AE36" s="38">
        <f t="shared" si="1"/>
        <v>2</v>
      </c>
    </row>
    <row r="37">
      <c r="A37" s="39">
        <v>29.0</v>
      </c>
      <c r="B37" s="36" t="s">
        <v>67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>
        <v>1.0</v>
      </c>
      <c r="AA37" s="37"/>
      <c r="AB37" s="37"/>
      <c r="AC37" s="37">
        <v>1.0</v>
      </c>
      <c r="AD37" s="37"/>
      <c r="AE37" s="38">
        <f t="shared" si="1"/>
        <v>2</v>
      </c>
    </row>
    <row r="38">
      <c r="A38" s="35">
        <v>30.0</v>
      </c>
      <c r="B38" s="36" t="s">
        <v>68</v>
      </c>
      <c r="C38" s="37"/>
      <c r="D38" s="37"/>
      <c r="E38" s="37">
        <v>2.0</v>
      </c>
      <c r="F38" s="37"/>
      <c r="G38" s="37">
        <v>1.0</v>
      </c>
      <c r="H38" s="37"/>
      <c r="I38" s="37">
        <v>1.0</v>
      </c>
      <c r="J38" s="37">
        <v>1.0</v>
      </c>
      <c r="K38" s="37">
        <v>1.0</v>
      </c>
      <c r="L38" s="37"/>
      <c r="M38" s="37"/>
      <c r="N38" s="37">
        <v>2.0</v>
      </c>
      <c r="O38" s="37"/>
      <c r="P38" s="37"/>
      <c r="Q38" s="37">
        <v>1.0</v>
      </c>
      <c r="R38" s="37">
        <v>1.0</v>
      </c>
      <c r="S38" s="37"/>
      <c r="T38" s="37">
        <v>1.0</v>
      </c>
      <c r="U38" s="37">
        <v>1.0</v>
      </c>
      <c r="V38" s="37">
        <v>1.0</v>
      </c>
      <c r="W38" s="37">
        <v>1.0</v>
      </c>
      <c r="X38" s="37">
        <v>1.0</v>
      </c>
      <c r="Y38" s="37">
        <v>1.0</v>
      </c>
      <c r="Z38" s="37">
        <v>2.0</v>
      </c>
      <c r="AA38" s="37">
        <v>1.0</v>
      </c>
      <c r="AB38" s="37"/>
      <c r="AC38" s="37">
        <v>1.0</v>
      </c>
      <c r="AD38" s="37">
        <v>1.0</v>
      </c>
      <c r="AE38" s="38">
        <f t="shared" si="1"/>
        <v>21</v>
      </c>
    </row>
    <row r="39">
      <c r="A39" s="35">
        <v>31.0</v>
      </c>
      <c r="B39" s="36" t="s">
        <v>69</v>
      </c>
      <c r="C39" s="37">
        <v>1.0</v>
      </c>
      <c r="D39" s="37"/>
      <c r="E39" s="37"/>
      <c r="F39" s="37">
        <v>1.0</v>
      </c>
      <c r="G39" s="37">
        <v>1.0</v>
      </c>
      <c r="H39" s="37"/>
      <c r="I39" s="37">
        <v>1.0</v>
      </c>
      <c r="J39" s="37">
        <v>2.0</v>
      </c>
      <c r="K39" s="37"/>
      <c r="L39" s="37"/>
      <c r="M39" s="37"/>
      <c r="N39" s="37"/>
      <c r="O39" s="37"/>
      <c r="P39" s="37"/>
      <c r="Q39" s="37"/>
      <c r="R39" s="37">
        <v>1.0</v>
      </c>
      <c r="S39" s="37"/>
      <c r="T39" s="37"/>
      <c r="U39" s="37">
        <v>1.0</v>
      </c>
      <c r="V39" s="37"/>
      <c r="W39" s="37">
        <v>1.0</v>
      </c>
      <c r="X39" s="37">
        <v>1.0</v>
      </c>
      <c r="Y39" s="37"/>
      <c r="Z39" s="37"/>
      <c r="AA39" s="37"/>
      <c r="AB39" s="37"/>
      <c r="AC39" s="37"/>
      <c r="AD39" s="37"/>
      <c r="AE39" s="38">
        <f t="shared" si="1"/>
        <v>10</v>
      </c>
    </row>
    <row r="40">
      <c r="A40" s="39">
        <v>32.0</v>
      </c>
      <c r="B40" s="36" t="s">
        <v>70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>
        <v>1.0</v>
      </c>
      <c r="S40" s="37"/>
      <c r="T40" s="37"/>
      <c r="U40" s="37">
        <v>2.0</v>
      </c>
      <c r="V40" s="37">
        <v>1.0</v>
      </c>
      <c r="W40" s="37">
        <v>1.0</v>
      </c>
      <c r="X40" s="37"/>
      <c r="Y40" s="37"/>
      <c r="Z40" s="37"/>
      <c r="AA40" s="37"/>
      <c r="AB40" s="37"/>
      <c r="AC40" s="37"/>
      <c r="AD40" s="37"/>
      <c r="AE40" s="38">
        <f t="shared" si="1"/>
        <v>5</v>
      </c>
    </row>
    <row r="41">
      <c r="A41" s="35">
        <v>33.0</v>
      </c>
      <c r="B41" s="36" t="s">
        <v>71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40"/>
      <c r="R41" s="37"/>
      <c r="S41" s="40"/>
      <c r="T41" s="40"/>
      <c r="U41" s="37"/>
      <c r="V41" s="37"/>
      <c r="W41" s="37"/>
      <c r="X41" s="37"/>
      <c r="Y41" s="37">
        <v>1.0</v>
      </c>
      <c r="Z41" s="37"/>
      <c r="AA41" s="37">
        <v>1.0</v>
      </c>
      <c r="AB41" s="37"/>
      <c r="AC41" s="37">
        <v>1.0</v>
      </c>
      <c r="AD41" s="37"/>
      <c r="AE41" s="38">
        <f t="shared" si="1"/>
        <v>3</v>
      </c>
    </row>
    <row r="42">
      <c r="A42" s="35">
        <v>34.0</v>
      </c>
      <c r="B42" s="36" t="s">
        <v>72</v>
      </c>
      <c r="C42" s="37"/>
      <c r="D42" s="37"/>
      <c r="E42" s="37"/>
      <c r="F42" s="37"/>
      <c r="G42" s="37"/>
      <c r="H42" s="37">
        <v>25.0</v>
      </c>
      <c r="I42" s="37"/>
      <c r="J42" s="37"/>
      <c r="K42" s="37"/>
      <c r="L42" s="37"/>
      <c r="M42" s="37"/>
      <c r="N42" s="37"/>
      <c r="O42" s="37"/>
      <c r="P42" s="37"/>
      <c r="Q42" s="40"/>
      <c r="R42" s="37"/>
      <c r="S42" s="40"/>
      <c r="T42" s="40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8">
        <f t="shared" si="1"/>
        <v>25</v>
      </c>
    </row>
    <row r="43">
      <c r="A43" s="39">
        <v>35.0</v>
      </c>
      <c r="B43" s="47" t="s">
        <v>73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>
        <v>1.0</v>
      </c>
      <c r="S43" s="37">
        <v>1.0</v>
      </c>
      <c r="T43" s="37"/>
      <c r="U43" s="37">
        <v>1.0</v>
      </c>
      <c r="V43" s="37"/>
      <c r="W43" s="37"/>
      <c r="X43" s="37"/>
      <c r="Y43" s="37"/>
      <c r="Z43" s="37"/>
      <c r="AA43" s="37">
        <v>1.0</v>
      </c>
      <c r="AB43" s="37"/>
      <c r="AC43" s="37">
        <v>1.0</v>
      </c>
      <c r="AD43" s="37">
        <v>1.0</v>
      </c>
      <c r="AE43" s="38">
        <f t="shared" si="1"/>
        <v>6</v>
      </c>
    </row>
    <row r="44">
      <c r="A44" s="35">
        <v>36.0</v>
      </c>
      <c r="B44" s="36" t="s">
        <v>74</v>
      </c>
      <c r="C44" s="37">
        <v>2.0</v>
      </c>
      <c r="D44" s="37">
        <v>2.0</v>
      </c>
      <c r="E44" s="37">
        <v>1.0</v>
      </c>
      <c r="F44" s="37">
        <v>1.0</v>
      </c>
      <c r="G44" s="37">
        <v>1.0</v>
      </c>
      <c r="H44" s="37"/>
      <c r="I44" s="37"/>
      <c r="J44" s="37"/>
      <c r="K44" s="37"/>
      <c r="L44" s="37"/>
      <c r="M44" s="37"/>
      <c r="N44" s="37">
        <v>2.0</v>
      </c>
      <c r="O44" s="37"/>
      <c r="P44" s="37">
        <v>1.0</v>
      </c>
      <c r="Q44" s="37">
        <v>2.0</v>
      </c>
      <c r="R44" s="37">
        <v>2.0</v>
      </c>
      <c r="S44" s="37">
        <v>1.0</v>
      </c>
      <c r="T44" s="37"/>
      <c r="U44" s="37"/>
      <c r="V44" s="37">
        <v>1.0</v>
      </c>
      <c r="W44" s="37">
        <v>3.0</v>
      </c>
      <c r="X44" s="37"/>
      <c r="Y44" s="37">
        <v>1.0</v>
      </c>
      <c r="Z44" s="37"/>
      <c r="AA44" s="37"/>
      <c r="AB44" s="37">
        <v>1.0</v>
      </c>
      <c r="AC44" s="37"/>
      <c r="AD44" s="37"/>
      <c r="AE44" s="38">
        <f t="shared" si="1"/>
        <v>21</v>
      </c>
    </row>
    <row r="45">
      <c r="A45" s="35">
        <v>37.0</v>
      </c>
      <c r="B45" s="36" t="s">
        <v>75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>
        <v>1.0</v>
      </c>
      <c r="R45" s="37"/>
      <c r="S45" s="37"/>
      <c r="T45" s="37"/>
      <c r="U45" s="37">
        <v>1.0</v>
      </c>
      <c r="V45" s="37">
        <v>1.0</v>
      </c>
      <c r="W45" s="37"/>
      <c r="X45" s="37">
        <v>2.0</v>
      </c>
      <c r="Y45" s="37">
        <v>1.0</v>
      </c>
      <c r="Z45" s="37"/>
      <c r="AA45" s="37"/>
      <c r="AB45" s="37">
        <v>1.0</v>
      </c>
      <c r="AC45" s="37"/>
      <c r="AD45" s="37"/>
      <c r="AE45" s="38">
        <f t="shared" si="1"/>
        <v>7</v>
      </c>
    </row>
    <row r="46">
      <c r="A46" s="39">
        <v>38.0</v>
      </c>
      <c r="B46" s="36" t="s">
        <v>76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>
        <v>1.0</v>
      </c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>
        <v>1.0</v>
      </c>
      <c r="AE46" s="38">
        <f t="shared" si="1"/>
        <v>2</v>
      </c>
    </row>
    <row r="47">
      <c r="A47" s="35">
        <v>39.0</v>
      </c>
      <c r="B47" s="36" t="s">
        <v>77</v>
      </c>
      <c r="C47" s="37"/>
      <c r="D47" s="37"/>
      <c r="E47" s="37">
        <v>1.0</v>
      </c>
      <c r="F47" s="37"/>
      <c r="G47" s="37"/>
      <c r="H47" s="37"/>
      <c r="I47" s="37">
        <v>1.0</v>
      </c>
      <c r="J47" s="37"/>
      <c r="K47" s="37">
        <v>1.0</v>
      </c>
      <c r="L47" s="37"/>
      <c r="M47" s="37">
        <v>15.0</v>
      </c>
      <c r="N47" s="37">
        <v>1.0</v>
      </c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8">
        <f t="shared" si="1"/>
        <v>19</v>
      </c>
    </row>
    <row r="48">
      <c r="A48" s="35">
        <v>40.0</v>
      </c>
      <c r="B48" s="36" t="s">
        <v>78</v>
      </c>
      <c r="C48" s="37"/>
      <c r="D48" s="37"/>
      <c r="E48" s="37">
        <v>2.0</v>
      </c>
      <c r="F48" s="37"/>
      <c r="G48" s="37">
        <v>1.0</v>
      </c>
      <c r="H48" s="37"/>
      <c r="I48" s="37">
        <v>2.0</v>
      </c>
      <c r="J48" s="37">
        <v>2.0</v>
      </c>
      <c r="K48" s="37">
        <v>2.0</v>
      </c>
      <c r="L48" s="37"/>
      <c r="M48" s="37">
        <v>10.0</v>
      </c>
      <c r="N48" s="37">
        <v>2.0</v>
      </c>
      <c r="O48" s="37">
        <v>2.0</v>
      </c>
      <c r="P48" s="37">
        <v>1.0</v>
      </c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8">
        <f t="shared" si="1"/>
        <v>24</v>
      </c>
    </row>
    <row r="49">
      <c r="A49" s="39">
        <v>41.0</v>
      </c>
      <c r="B49" s="36" t="s">
        <v>79</v>
      </c>
      <c r="C49" s="37"/>
      <c r="D49" s="37"/>
      <c r="E49" s="37"/>
      <c r="F49" s="37">
        <v>1.0</v>
      </c>
      <c r="G49" s="37"/>
      <c r="H49" s="37"/>
      <c r="I49" s="37"/>
      <c r="J49" s="37"/>
      <c r="K49" s="37"/>
      <c r="L49" s="37"/>
      <c r="M49" s="37"/>
      <c r="N49" s="48"/>
      <c r="O49" s="37"/>
      <c r="P49" s="37"/>
      <c r="Q49" s="37"/>
      <c r="R49" s="37">
        <v>2.0</v>
      </c>
      <c r="S49" s="37"/>
      <c r="T49" s="37"/>
      <c r="U49" s="37">
        <v>2.0</v>
      </c>
      <c r="V49" s="37"/>
      <c r="W49" s="37"/>
      <c r="X49" s="37">
        <v>1.0</v>
      </c>
      <c r="Y49" s="37">
        <v>2.0</v>
      </c>
      <c r="Z49" s="37">
        <v>2.0</v>
      </c>
      <c r="AA49" s="37"/>
      <c r="AB49" s="37">
        <v>2.0</v>
      </c>
      <c r="AC49" s="37"/>
      <c r="AD49" s="37"/>
      <c r="AE49" s="38">
        <f t="shared" si="1"/>
        <v>12</v>
      </c>
    </row>
    <row r="50">
      <c r="A50" s="35">
        <v>42.0</v>
      </c>
      <c r="B50" s="36" t="s">
        <v>80</v>
      </c>
      <c r="C50" s="37"/>
      <c r="D50" s="37"/>
      <c r="E50" s="37"/>
      <c r="F50" s="37"/>
      <c r="G50" s="37"/>
      <c r="H50" s="37"/>
      <c r="I50" s="37"/>
      <c r="J50" s="37"/>
      <c r="K50" s="37">
        <v>1.0</v>
      </c>
      <c r="L50" s="37"/>
      <c r="M50" s="37"/>
      <c r="N50" s="37"/>
      <c r="O50" s="37"/>
      <c r="P50" s="37"/>
      <c r="Q50" s="37"/>
      <c r="R50" s="37"/>
      <c r="S50" s="37">
        <v>2.0</v>
      </c>
      <c r="T50" s="37">
        <v>1.0</v>
      </c>
      <c r="U50" s="37"/>
      <c r="V50" s="37"/>
      <c r="W50" s="37">
        <v>1.0</v>
      </c>
      <c r="X50" s="37"/>
      <c r="Y50" s="37"/>
      <c r="Z50" s="37">
        <v>1.0</v>
      </c>
      <c r="AA50" s="37">
        <v>1.0</v>
      </c>
      <c r="AB50" s="37">
        <v>1.0</v>
      </c>
      <c r="AC50" s="37">
        <v>1.0</v>
      </c>
      <c r="AD50" s="37">
        <v>1.0</v>
      </c>
      <c r="AE50" s="38">
        <f t="shared" si="1"/>
        <v>10</v>
      </c>
    </row>
    <row r="51">
      <c r="A51" s="35">
        <v>43.0</v>
      </c>
      <c r="B51" s="36" t="s">
        <v>81</v>
      </c>
      <c r="C51" s="37"/>
      <c r="D51" s="37">
        <v>1.0</v>
      </c>
      <c r="E51" s="37"/>
      <c r="F51" s="37">
        <v>1.0</v>
      </c>
      <c r="G51" s="37">
        <v>1.0</v>
      </c>
      <c r="H51" s="37"/>
      <c r="I51" s="37"/>
      <c r="J51" s="37"/>
      <c r="K51" s="37"/>
      <c r="L51" s="37"/>
      <c r="M51" s="37"/>
      <c r="N51" s="37"/>
      <c r="O51" s="37"/>
      <c r="P51" s="37"/>
      <c r="Q51" s="37">
        <v>1.0</v>
      </c>
      <c r="R51" s="37">
        <v>1.0</v>
      </c>
      <c r="S51" s="37"/>
      <c r="T51" s="37"/>
      <c r="U51" s="37"/>
      <c r="V51" s="37"/>
      <c r="W51" s="37"/>
      <c r="X51" s="37"/>
      <c r="Y51" s="37"/>
      <c r="Z51" s="37">
        <v>1.0</v>
      </c>
      <c r="AA51" s="37">
        <v>1.0</v>
      </c>
      <c r="AB51" s="37">
        <v>1.0</v>
      </c>
      <c r="AC51" s="37"/>
      <c r="AD51" s="37">
        <v>2.0</v>
      </c>
      <c r="AE51" s="38">
        <f t="shared" si="1"/>
        <v>10</v>
      </c>
    </row>
    <row r="52">
      <c r="A52" s="39">
        <v>44.0</v>
      </c>
      <c r="B52" s="47" t="s">
        <v>82</v>
      </c>
      <c r="C52" s="37"/>
      <c r="D52" s="37"/>
      <c r="E52" s="37"/>
      <c r="F52" s="37"/>
      <c r="G52" s="37"/>
      <c r="H52" s="37"/>
      <c r="I52" s="37"/>
      <c r="J52" s="37">
        <v>1.0</v>
      </c>
      <c r="K52" s="37"/>
      <c r="L52" s="37"/>
      <c r="M52" s="37"/>
      <c r="N52" s="37"/>
      <c r="O52" s="37"/>
      <c r="P52" s="37"/>
      <c r="Q52" s="37"/>
      <c r="R52" s="37"/>
      <c r="S52" s="37"/>
      <c r="T52" s="37">
        <v>1.0</v>
      </c>
      <c r="U52" s="37"/>
      <c r="V52" s="37"/>
      <c r="W52" s="37"/>
      <c r="X52" s="37"/>
      <c r="Y52" s="37"/>
      <c r="Z52" s="37"/>
      <c r="AA52" s="37">
        <v>1.0</v>
      </c>
      <c r="AB52" s="37">
        <v>1.0</v>
      </c>
      <c r="AC52" s="37">
        <v>1.0</v>
      </c>
      <c r="AD52" s="37">
        <v>1.0</v>
      </c>
      <c r="AE52" s="38">
        <f t="shared" si="1"/>
        <v>6</v>
      </c>
    </row>
    <row r="53">
      <c r="A53" s="35">
        <v>45.0</v>
      </c>
      <c r="B53" s="36" t="s">
        <v>83</v>
      </c>
      <c r="C53" s="37"/>
      <c r="D53" s="37"/>
      <c r="E53" s="37"/>
      <c r="F53" s="37"/>
      <c r="G53" s="37">
        <v>1.0</v>
      </c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>
        <v>1.0</v>
      </c>
      <c r="V53" s="37">
        <v>1.0</v>
      </c>
      <c r="W53" s="37">
        <v>1.0</v>
      </c>
      <c r="X53" s="37">
        <v>1.0</v>
      </c>
      <c r="Y53" s="37">
        <v>1.0</v>
      </c>
      <c r="Z53" s="37">
        <v>1.0</v>
      </c>
      <c r="AA53" s="37"/>
      <c r="AB53" s="37">
        <v>1.0</v>
      </c>
      <c r="AC53" s="37"/>
      <c r="AD53" s="37"/>
      <c r="AE53" s="38">
        <f t="shared" si="1"/>
        <v>8</v>
      </c>
    </row>
    <row r="54">
      <c r="A54" s="35">
        <v>46.0</v>
      </c>
      <c r="B54" s="36" t="s">
        <v>84</v>
      </c>
      <c r="C54" s="37"/>
      <c r="D54" s="37"/>
      <c r="E54" s="37"/>
      <c r="F54" s="37">
        <v>1.0</v>
      </c>
      <c r="G54" s="37"/>
      <c r="H54" s="37"/>
      <c r="I54" s="37"/>
      <c r="J54" s="37"/>
      <c r="K54" s="37"/>
      <c r="L54" s="37"/>
      <c r="M54" s="37"/>
      <c r="N54" s="37">
        <v>1.0</v>
      </c>
      <c r="O54" s="37"/>
      <c r="P54" s="37"/>
      <c r="Q54" s="37"/>
      <c r="R54" s="37"/>
      <c r="S54" s="37">
        <v>1.0</v>
      </c>
      <c r="T54" s="37"/>
      <c r="U54" s="37"/>
      <c r="V54" s="37">
        <v>1.0</v>
      </c>
      <c r="W54" s="37">
        <v>1.0</v>
      </c>
      <c r="X54" s="37">
        <v>1.0</v>
      </c>
      <c r="Y54" s="37"/>
      <c r="Z54" s="37"/>
      <c r="AA54" s="37">
        <v>1.0</v>
      </c>
      <c r="AB54" s="37"/>
      <c r="AC54" s="37">
        <v>1.0</v>
      </c>
      <c r="AD54" s="37">
        <v>1.0</v>
      </c>
      <c r="AE54" s="38">
        <f t="shared" si="1"/>
        <v>9</v>
      </c>
    </row>
    <row r="55">
      <c r="A55" s="39">
        <v>47.0</v>
      </c>
      <c r="B55" s="36" t="s">
        <v>85</v>
      </c>
      <c r="C55" s="37"/>
      <c r="D55" s="37"/>
      <c r="E55" s="37"/>
      <c r="F55" s="37"/>
      <c r="G55" s="37">
        <v>1.0</v>
      </c>
      <c r="H55" s="37"/>
      <c r="I55" s="37">
        <v>1.0</v>
      </c>
      <c r="J55" s="37"/>
      <c r="K55" s="37"/>
      <c r="L55" s="37"/>
      <c r="M55" s="37"/>
      <c r="N55" s="37">
        <v>1.0</v>
      </c>
      <c r="O55" s="37"/>
      <c r="P55" s="37"/>
      <c r="Q55" s="37"/>
      <c r="R55" s="37">
        <v>1.0</v>
      </c>
      <c r="S55" s="37">
        <v>1.0</v>
      </c>
      <c r="T55" s="37"/>
      <c r="U55" s="37"/>
      <c r="V55" s="37"/>
      <c r="W55" s="37"/>
      <c r="X55" s="37"/>
      <c r="Y55" s="37"/>
      <c r="Z55" s="37"/>
      <c r="AA55" s="37"/>
      <c r="AB55" s="37">
        <v>1.0</v>
      </c>
      <c r="AC55" s="37"/>
      <c r="AD55" s="37"/>
      <c r="AE55" s="38">
        <f t="shared" si="1"/>
        <v>6</v>
      </c>
    </row>
    <row r="56">
      <c r="A56" s="35">
        <v>48.0</v>
      </c>
      <c r="B56" s="36" t="s">
        <v>86</v>
      </c>
      <c r="C56" s="37">
        <v>2.0</v>
      </c>
      <c r="D56" s="37">
        <v>2.0</v>
      </c>
      <c r="E56" s="37"/>
      <c r="F56" s="37">
        <v>1.0</v>
      </c>
      <c r="G56" s="37">
        <v>1.0</v>
      </c>
      <c r="H56" s="37"/>
      <c r="I56" s="37">
        <v>1.0</v>
      </c>
      <c r="J56" s="37"/>
      <c r="K56" s="37"/>
      <c r="L56" s="37"/>
      <c r="M56" s="37"/>
      <c r="N56" s="37"/>
      <c r="O56" s="37"/>
      <c r="P56" s="37"/>
      <c r="Q56" s="37">
        <v>2.0</v>
      </c>
      <c r="R56" s="37">
        <v>2.0</v>
      </c>
      <c r="S56" s="37">
        <v>2.0</v>
      </c>
      <c r="T56" s="40">
        <v>2.0</v>
      </c>
      <c r="U56" s="37">
        <v>1.0</v>
      </c>
      <c r="V56" s="37">
        <v>1.0</v>
      </c>
      <c r="W56" s="37">
        <v>1.0</v>
      </c>
      <c r="X56" s="37">
        <v>1.0</v>
      </c>
      <c r="Y56" s="37"/>
      <c r="Z56" s="37">
        <v>1.0</v>
      </c>
      <c r="AA56" s="37">
        <v>2.0</v>
      </c>
      <c r="AB56" s="37"/>
      <c r="AC56" s="40">
        <v>1.0</v>
      </c>
      <c r="AD56" s="40">
        <v>1.0</v>
      </c>
      <c r="AE56" s="38">
        <f t="shared" si="1"/>
        <v>24</v>
      </c>
    </row>
    <row r="57">
      <c r="A57" s="35">
        <v>49.0</v>
      </c>
      <c r="B57" s="36" t="s">
        <v>87</v>
      </c>
      <c r="C57" s="37"/>
      <c r="D57" s="37"/>
      <c r="E57" s="37"/>
      <c r="F57" s="37"/>
      <c r="G57" s="37">
        <v>1.0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>
        <v>1.0</v>
      </c>
      <c r="S57" s="37"/>
      <c r="T57" s="37"/>
      <c r="U57" s="37"/>
      <c r="V57" s="37">
        <v>1.0</v>
      </c>
      <c r="W57" s="37"/>
      <c r="X57" s="37">
        <v>1.0</v>
      </c>
      <c r="Y57" s="37">
        <v>1.0</v>
      </c>
      <c r="Z57" s="37"/>
      <c r="AA57" s="37">
        <v>1.0</v>
      </c>
      <c r="AB57" s="37"/>
      <c r="AC57" s="37">
        <v>1.0</v>
      </c>
      <c r="AD57" s="37"/>
      <c r="AE57" s="38">
        <f t="shared" si="1"/>
        <v>7</v>
      </c>
    </row>
    <row r="58">
      <c r="A58" s="39">
        <v>50.0</v>
      </c>
      <c r="B58" s="36" t="s">
        <v>88</v>
      </c>
      <c r="C58" s="37">
        <v>1.0</v>
      </c>
      <c r="D58" s="37"/>
      <c r="E58" s="37"/>
      <c r="F58" s="37">
        <v>1.0</v>
      </c>
      <c r="G58" s="37"/>
      <c r="H58" s="37"/>
      <c r="I58" s="37"/>
      <c r="J58" s="37"/>
      <c r="K58" s="37"/>
      <c r="L58" s="37"/>
      <c r="M58" s="37"/>
      <c r="N58" s="37"/>
      <c r="O58" s="37"/>
      <c r="P58" s="37">
        <v>1.0</v>
      </c>
      <c r="Q58" s="37"/>
      <c r="R58" s="37"/>
      <c r="S58" s="37">
        <v>1.0</v>
      </c>
      <c r="T58" s="37">
        <v>1.0</v>
      </c>
      <c r="U58" s="37"/>
      <c r="V58" s="37"/>
      <c r="W58" s="37"/>
      <c r="X58" s="37"/>
      <c r="Y58" s="37"/>
      <c r="Z58" s="37">
        <v>1.0</v>
      </c>
      <c r="AA58" s="37">
        <v>1.0</v>
      </c>
      <c r="AB58" s="37"/>
      <c r="AC58" s="37"/>
      <c r="AD58" s="37"/>
      <c r="AE58" s="38">
        <f t="shared" si="1"/>
        <v>7</v>
      </c>
    </row>
    <row r="59">
      <c r="A59" s="35">
        <v>51.0</v>
      </c>
      <c r="B59" s="36" t="s">
        <v>89</v>
      </c>
      <c r="C59" s="37"/>
      <c r="D59" s="37">
        <v>1.0</v>
      </c>
      <c r="E59" s="37">
        <v>2.0</v>
      </c>
      <c r="F59" s="37"/>
      <c r="G59" s="37">
        <v>1.0</v>
      </c>
      <c r="H59" s="37"/>
      <c r="I59" s="37"/>
      <c r="J59" s="37">
        <v>1.0</v>
      </c>
      <c r="K59" s="37"/>
      <c r="L59" s="37"/>
      <c r="M59" s="37"/>
      <c r="N59" s="37"/>
      <c r="O59" s="37"/>
      <c r="P59" s="37">
        <v>2.0</v>
      </c>
      <c r="Q59" s="37">
        <v>1.0</v>
      </c>
      <c r="R59" s="37">
        <v>1.0</v>
      </c>
      <c r="S59" s="37">
        <v>1.0</v>
      </c>
      <c r="T59" s="37"/>
      <c r="U59" s="37"/>
      <c r="V59" s="37">
        <v>1.0</v>
      </c>
      <c r="W59" s="37"/>
      <c r="X59" s="37"/>
      <c r="Y59" s="37"/>
      <c r="Z59" s="37"/>
      <c r="AA59" s="37"/>
      <c r="AB59" s="37"/>
      <c r="AC59" s="37"/>
      <c r="AD59" s="37"/>
      <c r="AE59" s="38">
        <f t="shared" si="1"/>
        <v>11</v>
      </c>
    </row>
    <row r="60">
      <c r="A60" s="35">
        <v>52.0</v>
      </c>
      <c r="B60" s="36" t="s">
        <v>90</v>
      </c>
      <c r="C60" s="37">
        <v>1.0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>
        <v>1.0</v>
      </c>
      <c r="R60" s="40"/>
      <c r="S60" s="37"/>
      <c r="T60" s="37"/>
      <c r="U60" s="37">
        <v>1.0</v>
      </c>
      <c r="V60" s="37"/>
      <c r="W60" s="37"/>
      <c r="X60" s="37">
        <v>1.0</v>
      </c>
      <c r="Y60" s="37"/>
      <c r="Z60" s="37"/>
      <c r="AA60" s="37"/>
      <c r="AB60" s="37"/>
      <c r="AC60" s="37">
        <v>1.0</v>
      </c>
      <c r="AD60" s="37"/>
      <c r="AE60" s="38">
        <f t="shared" si="1"/>
        <v>5</v>
      </c>
    </row>
    <row r="61">
      <c r="A61" s="39">
        <v>53.0</v>
      </c>
      <c r="B61" s="36" t="s">
        <v>91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>
        <v>1.0</v>
      </c>
      <c r="T61" s="37"/>
      <c r="U61" s="37"/>
      <c r="V61" s="37"/>
      <c r="W61" s="37">
        <v>1.0</v>
      </c>
      <c r="X61" s="37"/>
      <c r="Y61" s="37"/>
      <c r="Z61" s="37"/>
      <c r="AA61" s="37"/>
      <c r="AB61" s="37"/>
      <c r="AC61" s="37"/>
      <c r="AD61" s="37"/>
      <c r="AE61" s="38">
        <f t="shared" si="1"/>
        <v>2</v>
      </c>
    </row>
    <row r="62">
      <c r="A62" s="35">
        <v>54.0</v>
      </c>
      <c r="B62" s="36" t="s">
        <v>92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>
        <v>1.0</v>
      </c>
      <c r="S62" s="37"/>
      <c r="T62" s="37">
        <v>1.0</v>
      </c>
      <c r="U62" s="37"/>
      <c r="V62" s="37">
        <v>1.0</v>
      </c>
      <c r="W62" s="37">
        <v>1.0</v>
      </c>
      <c r="X62" s="37"/>
      <c r="Y62" s="37"/>
      <c r="Z62" s="37">
        <v>1.0</v>
      </c>
      <c r="AA62" s="37"/>
      <c r="AB62" s="37">
        <v>1.0</v>
      </c>
      <c r="AC62" s="37"/>
      <c r="AD62" s="37"/>
      <c r="AE62" s="38">
        <f t="shared" si="1"/>
        <v>6</v>
      </c>
    </row>
    <row r="63">
      <c r="A63" s="35">
        <v>55.0</v>
      </c>
      <c r="B63" s="36" t="s">
        <v>93</v>
      </c>
      <c r="C63" s="37">
        <v>1.0</v>
      </c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>
        <v>1.0</v>
      </c>
      <c r="U63" s="37"/>
      <c r="V63" s="37"/>
      <c r="W63" s="37"/>
      <c r="X63" s="37"/>
      <c r="Y63" s="37">
        <v>1.0</v>
      </c>
      <c r="Z63" s="37"/>
      <c r="AA63" s="37">
        <v>1.0</v>
      </c>
      <c r="AB63" s="37"/>
      <c r="AC63" s="37">
        <v>1.0</v>
      </c>
      <c r="AD63" s="37"/>
      <c r="AE63" s="38">
        <f t="shared" si="1"/>
        <v>5</v>
      </c>
    </row>
    <row r="64">
      <c r="A64" s="39">
        <v>56.0</v>
      </c>
      <c r="B64" s="36" t="s">
        <v>94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>
        <v>1.0</v>
      </c>
      <c r="V64" s="37">
        <v>1.0</v>
      </c>
      <c r="W64" s="37"/>
      <c r="X64" s="37"/>
      <c r="Y64" s="37">
        <v>1.0</v>
      </c>
      <c r="Z64" s="37"/>
      <c r="AA64" s="37">
        <v>1.0</v>
      </c>
      <c r="AB64" s="37"/>
      <c r="AC64" s="37"/>
      <c r="AD64" s="37"/>
      <c r="AE64" s="38">
        <f t="shared" si="1"/>
        <v>4</v>
      </c>
    </row>
    <row r="65">
      <c r="A65" s="35">
        <v>57.0</v>
      </c>
      <c r="B65" s="36" t="s">
        <v>95</v>
      </c>
      <c r="C65" s="37">
        <v>1.0</v>
      </c>
      <c r="D65" s="37"/>
      <c r="E65" s="37"/>
      <c r="F65" s="37"/>
      <c r="G65" s="37">
        <v>1.0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>
        <v>2.0</v>
      </c>
      <c r="Y65" s="37">
        <v>1.0</v>
      </c>
      <c r="Z65" s="37"/>
      <c r="AA65" s="37">
        <v>2.0</v>
      </c>
      <c r="AB65" s="37">
        <v>1.0</v>
      </c>
      <c r="AC65" s="37">
        <v>1.0</v>
      </c>
      <c r="AD65" s="37"/>
      <c r="AE65" s="38">
        <f t="shared" si="1"/>
        <v>9</v>
      </c>
    </row>
    <row r="66">
      <c r="A66" s="35">
        <v>58.0</v>
      </c>
      <c r="B66" s="36" t="s">
        <v>96</v>
      </c>
      <c r="C66" s="37">
        <v>1.0</v>
      </c>
      <c r="D66" s="37">
        <v>1.0</v>
      </c>
      <c r="E66" s="40">
        <v>1.0</v>
      </c>
      <c r="F66" s="37">
        <v>1.0</v>
      </c>
      <c r="G66" s="37">
        <v>1.0</v>
      </c>
      <c r="H66" s="37"/>
      <c r="I66" s="37">
        <v>1.0</v>
      </c>
      <c r="J66" s="37"/>
      <c r="K66" s="37"/>
      <c r="L66" s="37"/>
      <c r="M66" s="37"/>
      <c r="N66" s="37"/>
      <c r="O66" s="37"/>
      <c r="P66" s="37"/>
      <c r="Q66" s="37"/>
      <c r="R66" s="37">
        <v>1.0</v>
      </c>
      <c r="S66" s="37">
        <v>1.0</v>
      </c>
      <c r="T66" s="37">
        <v>1.0</v>
      </c>
      <c r="U66" s="37">
        <v>1.0</v>
      </c>
      <c r="V66" s="37">
        <v>1.0</v>
      </c>
      <c r="W66" s="37">
        <v>1.0</v>
      </c>
      <c r="X66" s="37">
        <v>1.0</v>
      </c>
      <c r="Y66" s="37"/>
      <c r="Z66" s="37">
        <v>1.0</v>
      </c>
      <c r="AA66" s="37">
        <v>2.0</v>
      </c>
      <c r="AB66" s="37">
        <v>1.0</v>
      </c>
      <c r="AC66" s="37">
        <v>2.0</v>
      </c>
      <c r="AD66" s="37">
        <v>2.0</v>
      </c>
      <c r="AE66" s="38">
        <f t="shared" si="1"/>
        <v>21</v>
      </c>
    </row>
    <row r="67">
      <c r="A67" s="39">
        <v>59.0</v>
      </c>
      <c r="B67" s="36" t="s">
        <v>97</v>
      </c>
      <c r="C67" s="37"/>
      <c r="D67" s="37">
        <v>1.0</v>
      </c>
      <c r="E67" s="37"/>
      <c r="F67" s="37"/>
      <c r="G67" s="37">
        <v>1.0</v>
      </c>
      <c r="H67" s="37"/>
      <c r="I67" s="37"/>
      <c r="J67" s="37"/>
      <c r="K67" s="37"/>
      <c r="L67" s="37"/>
      <c r="M67" s="37"/>
      <c r="N67" s="37"/>
      <c r="O67" s="37"/>
      <c r="P67" s="37">
        <v>1.0</v>
      </c>
      <c r="Q67" s="37">
        <v>1.0</v>
      </c>
      <c r="R67" s="37"/>
      <c r="S67" s="37"/>
      <c r="T67" s="37">
        <v>1.0</v>
      </c>
      <c r="U67" s="37">
        <v>1.0</v>
      </c>
      <c r="V67" s="37"/>
      <c r="W67" s="37"/>
      <c r="X67" s="37">
        <v>2.0</v>
      </c>
      <c r="Y67" s="37">
        <v>1.0</v>
      </c>
      <c r="Z67" s="37">
        <v>1.0</v>
      </c>
      <c r="AA67" s="37"/>
      <c r="AB67" s="37"/>
      <c r="AC67" s="37">
        <v>1.0</v>
      </c>
      <c r="AD67" s="37">
        <v>1.0</v>
      </c>
      <c r="AE67" s="38">
        <f t="shared" si="1"/>
        <v>12</v>
      </c>
    </row>
    <row r="68">
      <c r="A68" s="35">
        <v>60.0</v>
      </c>
      <c r="B68" s="36" t="s">
        <v>98</v>
      </c>
      <c r="C68" s="37"/>
      <c r="D68" s="37"/>
      <c r="E68" s="37"/>
      <c r="F68" s="37"/>
      <c r="G68" s="37">
        <v>1.0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>
        <v>2.0</v>
      </c>
      <c r="T68" s="37"/>
      <c r="U68" s="37"/>
      <c r="V68" s="37"/>
      <c r="W68" s="37">
        <v>1.0</v>
      </c>
      <c r="X68" s="37"/>
      <c r="Y68" s="37">
        <v>1.0</v>
      </c>
      <c r="Z68" s="37"/>
      <c r="AA68" s="37"/>
      <c r="AB68" s="37">
        <v>1.0</v>
      </c>
      <c r="AC68" s="37"/>
      <c r="AD68" s="37">
        <v>1.0</v>
      </c>
      <c r="AE68" s="38">
        <f t="shared" si="1"/>
        <v>7</v>
      </c>
    </row>
    <row r="69">
      <c r="A69" s="35">
        <v>61.0</v>
      </c>
      <c r="B69" s="36" t="s">
        <v>99</v>
      </c>
      <c r="C69" s="37"/>
      <c r="D69" s="37"/>
      <c r="E69" s="37"/>
      <c r="F69" s="37"/>
      <c r="G69" s="37"/>
      <c r="H69" s="37"/>
      <c r="I69" s="37">
        <v>1.0</v>
      </c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>
        <v>1.0</v>
      </c>
      <c r="Z69" s="37"/>
      <c r="AA69" s="37"/>
      <c r="AB69" s="37"/>
      <c r="AC69" s="37">
        <v>1.0</v>
      </c>
      <c r="AD69" s="37"/>
      <c r="AE69" s="38">
        <f t="shared" si="1"/>
        <v>3</v>
      </c>
    </row>
    <row r="70">
      <c r="A70" s="39">
        <v>62.0</v>
      </c>
      <c r="B70" s="36" t="s">
        <v>100</v>
      </c>
      <c r="C70" s="37">
        <v>1.0</v>
      </c>
      <c r="D70" s="37"/>
      <c r="E70" s="37"/>
      <c r="F70" s="37">
        <v>1.0</v>
      </c>
      <c r="G70" s="37">
        <v>1.0</v>
      </c>
      <c r="H70" s="40"/>
      <c r="I70" s="37">
        <v>1.0</v>
      </c>
      <c r="J70" s="37"/>
      <c r="K70" s="37"/>
      <c r="L70" s="37"/>
      <c r="M70" s="37"/>
      <c r="N70" s="37">
        <v>1.0</v>
      </c>
      <c r="O70" s="37"/>
      <c r="P70" s="37">
        <v>1.0</v>
      </c>
      <c r="Q70" s="37"/>
      <c r="R70" s="37">
        <v>1.0</v>
      </c>
      <c r="S70" s="37"/>
      <c r="T70" s="37">
        <v>1.0</v>
      </c>
      <c r="U70" s="37">
        <v>1.0</v>
      </c>
      <c r="V70" s="37"/>
      <c r="W70" s="37">
        <v>1.0</v>
      </c>
      <c r="X70" s="37"/>
      <c r="Y70" s="37"/>
      <c r="Z70" s="37">
        <v>1.0</v>
      </c>
      <c r="AA70" s="37"/>
      <c r="AB70" s="37"/>
      <c r="AC70" s="37"/>
      <c r="AD70" s="37"/>
      <c r="AE70" s="38">
        <f t="shared" si="1"/>
        <v>11</v>
      </c>
    </row>
    <row r="71">
      <c r="A71" s="35">
        <v>63.0</v>
      </c>
      <c r="B71" s="36" t="s">
        <v>101</v>
      </c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>
        <v>1.0</v>
      </c>
      <c r="U71" s="37">
        <v>1.0</v>
      </c>
      <c r="V71" s="37"/>
      <c r="W71" s="37">
        <v>1.0</v>
      </c>
      <c r="X71" s="37"/>
      <c r="Y71" s="37"/>
      <c r="Z71" s="37"/>
      <c r="AA71" s="37">
        <v>2.0</v>
      </c>
      <c r="AB71" s="37"/>
      <c r="AC71" s="37">
        <v>1.0</v>
      </c>
      <c r="AD71" s="37">
        <v>2.0</v>
      </c>
      <c r="AE71" s="38">
        <f t="shared" si="1"/>
        <v>8</v>
      </c>
    </row>
    <row r="72">
      <c r="A72" s="35">
        <v>64.0</v>
      </c>
      <c r="B72" s="36" t="s">
        <v>102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>
        <v>1.0</v>
      </c>
      <c r="W72" s="37"/>
      <c r="X72" s="37"/>
      <c r="Y72" s="37"/>
      <c r="Z72" s="37"/>
      <c r="AA72" s="37"/>
      <c r="AB72" s="37"/>
      <c r="AC72" s="37"/>
      <c r="AD72" s="37"/>
      <c r="AE72" s="38">
        <f t="shared" si="1"/>
        <v>1</v>
      </c>
    </row>
    <row r="73">
      <c r="A73" s="39">
        <v>65.0</v>
      </c>
      <c r="B73" s="49" t="s">
        <v>103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>
        <v>1.0</v>
      </c>
      <c r="U73" s="37"/>
      <c r="V73" s="37">
        <v>1.0</v>
      </c>
      <c r="W73" s="37"/>
      <c r="X73" s="37"/>
      <c r="Y73" s="37"/>
      <c r="Z73" s="37"/>
      <c r="AA73" s="37"/>
      <c r="AB73" s="37"/>
      <c r="AC73" s="37"/>
      <c r="AD73" s="37"/>
      <c r="AE73" s="38">
        <f t="shared" si="1"/>
        <v>2</v>
      </c>
    </row>
    <row r="74">
      <c r="A74" s="35">
        <v>66.0</v>
      </c>
      <c r="B74" s="36" t="s">
        <v>104</v>
      </c>
      <c r="C74" s="37"/>
      <c r="D74" s="37">
        <v>1.0</v>
      </c>
      <c r="E74" s="37">
        <v>1.0</v>
      </c>
      <c r="F74" s="37"/>
      <c r="G74" s="37">
        <v>1.0</v>
      </c>
      <c r="H74" s="37"/>
      <c r="I74" s="37">
        <v>1.0</v>
      </c>
      <c r="J74" s="37">
        <v>1.0</v>
      </c>
      <c r="K74" s="37">
        <v>1.0</v>
      </c>
      <c r="L74" s="37"/>
      <c r="M74" s="37"/>
      <c r="N74" s="37"/>
      <c r="O74" s="37">
        <v>1.0</v>
      </c>
      <c r="P74" s="37">
        <v>1.0</v>
      </c>
      <c r="Q74" s="37">
        <v>2.0</v>
      </c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>
        <v>1.0</v>
      </c>
      <c r="AD74" s="37"/>
      <c r="AE74" s="38">
        <f t="shared" si="1"/>
        <v>11</v>
      </c>
    </row>
    <row r="75">
      <c r="A75" s="35">
        <v>67.0</v>
      </c>
      <c r="B75" s="36" t="s">
        <v>105</v>
      </c>
      <c r="C75" s="37"/>
      <c r="D75" s="37"/>
      <c r="E75" s="37"/>
      <c r="F75" s="37">
        <v>1.0</v>
      </c>
      <c r="G75" s="37">
        <v>1.0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>
        <v>1.0</v>
      </c>
      <c r="AC75" s="37"/>
      <c r="AD75" s="37"/>
      <c r="AE75" s="38">
        <f t="shared" si="1"/>
        <v>3</v>
      </c>
    </row>
    <row r="76">
      <c r="A76" s="39">
        <v>68.0</v>
      </c>
      <c r="B76" s="36" t="s">
        <v>106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48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8">
        <f t="shared" si="1"/>
        <v>0</v>
      </c>
    </row>
    <row r="77">
      <c r="A77" s="35">
        <v>69.0</v>
      </c>
      <c r="B77" s="36" t="s">
        <v>107</v>
      </c>
      <c r="C77" s="37">
        <v>1.0</v>
      </c>
      <c r="D77" s="37"/>
      <c r="E77" s="37"/>
      <c r="F77" s="37"/>
      <c r="G77" s="37">
        <v>1.0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>
        <v>1.0</v>
      </c>
      <c r="T77" s="37"/>
      <c r="U77" s="37"/>
      <c r="V77" s="37"/>
      <c r="W77" s="37">
        <v>1.0</v>
      </c>
      <c r="X77" s="37">
        <v>1.0</v>
      </c>
      <c r="Y77" s="37"/>
      <c r="Z77" s="37">
        <v>1.0</v>
      </c>
      <c r="AA77" s="37">
        <v>1.0</v>
      </c>
      <c r="AB77" s="37"/>
      <c r="AC77" s="37">
        <v>1.0</v>
      </c>
      <c r="AD77" s="37"/>
      <c r="AE77" s="38">
        <f t="shared" si="1"/>
        <v>8</v>
      </c>
    </row>
    <row r="78">
      <c r="A78" s="35">
        <v>70.0</v>
      </c>
      <c r="B78" s="36" t="s">
        <v>108</v>
      </c>
      <c r="C78" s="37">
        <v>1.0</v>
      </c>
      <c r="D78" s="37">
        <v>2.0</v>
      </c>
      <c r="E78" s="37">
        <v>2.0</v>
      </c>
      <c r="F78" s="37">
        <v>1.0</v>
      </c>
      <c r="G78" s="37">
        <v>1.0</v>
      </c>
      <c r="H78" s="37"/>
      <c r="I78" s="37">
        <v>1.0</v>
      </c>
      <c r="J78" s="37">
        <v>1.0</v>
      </c>
      <c r="K78" s="37">
        <v>1.0</v>
      </c>
      <c r="L78" s="37"/>
      <c r="M78" s="37"/>
      <c r="N78" s="37">
        <v>1.0</v>
      </c>
      <c r="O78" s="37"/>
      <c r="P78" s="37">
        <v>1.0</v>
      </c>
      <c r="Q78" s="37">
        <v>1.0</v>
      </c>
      <c r="R78" s="37">
        <v>1.0</v>
      </c>
      <c r="S78" s="37">
        <v>1.0</v>
      </c>
      <c r="T78" s="37">
        <v>1.0</v>
      </c>
      <c r="U78" s="37"/>
      <c r="V78" s="37">
        <v>1.0</v>
      </c>
      <c r="W78" s="37">
        <v>1.0</v>
      </c>
      <c r="X78" s="37">
        <v>1.0</v>
      </c>
      <c r="Y78" s="37"/>
      <c r="Z78" s="37"/>
      <c r="AA78" s="37">
        <v>1.0</v>
      </c>
      <c r="AB78" s="37"/>
      <c r="AC78" s="37">
        <v>1.0</v>
      </c>
      <c r="AD78" s="37">
        <v>1.0</v>
      </c>
      <c r="AE78" s="38">
        <f t="shared" si="1"/>
        <v>22</v>
      </c>
    </row>
    <row r="79">
      <c r="A79" s="39">
        <v>71.0</v>
      </c>
      <c r="B79" s="36" t="s">
        <v>109</v>
      </c>
      <c r="C79" s="37">
        <v>1.0</v>
      </c>
      <c r="D79" s="37">
        <v>1.0</v>
      </c>
      <c r="E79" s="37"/>
      <c r="F79" s="37">
        <v>1.0</v>
      </c>
      <c r="G79" s="37"/>
      <c r="H79" s="37"/>
      <c r="I79" s="37">
        <v>1.0</v>
      </c>
      <c r="J79" s="37"/>
      <c r="K79" s="37"/>
      <c r="L79" s="37"/>
      <c r="M79" s="37"/>
      <c r="N79" s="37">
        <v>1.0</v>
      </c>
      <c r="O79" s="37"/>
      <c r="P79" s="37"/>
      <c r="Q79" s="37">
        <v>1.0</v>
      </c>
      <c r="R79" s="37">
        <v>1.0</v>
      </c>
      <c r="S79" s="37">
        <v>1.0</v>
      </c>
      <c r="T79" s="37">
        <v>1.0</v>
      </c>
      <c r="U79" s="37"/>
      <c r="V79" s="37">
        <v>1.0</v>
      </c>
      <c r="W79" s="37">
        <v>1.0</v>
      </c>
      <c r="X79" s="37">
        <v>1.0</v>
      </c>
      <c r="Y79" s="37">
        <v>1.0</v>
      </c>
      <c r="Z79" s="37">
        <v>1.0</v>
      </c>
      <c r="AA79" s="37">
        <v>1.0</v>
      </c>
      <c r="AB79" s="37">
        <v>1.0</v>
      </c>
      <c r="AC79" s="37">
        <v>1.0</v>
      </c>
      <c r="AD79" s="37">
        <v>1.0</v>
      </c>
      <c r="AE79" s="38">
        <f t="shared" si="1"/>
        <v>18</v>
      </c>
    </row>
    <row r="80">
      <c r="A80" s="35">
        <v>72.0</v>
      </c>
      <c r="B80" s="36" t="s">
        <v>110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>
        <v>1.0</v>
      </c>
      <c r="S80" s="37">
        <v>1.0</v>
      </c>
      <c r="T80" s="37">
        <v>1.0</v>
      </c>
      <c r="U80" s="37">
        <v>1.0</v>
      </c>
      <c r="V80" s="37"/>
      <c r="W80" s="37">
        <v>1.0</v>
      </c>
      <c r="X80" s="37"/>
      <c r="Y80" s="37"/>
      <c r="Z80" s="37">
        <v>1.0</v>
      </c>
      <c r="AA80" s="37"/>
      <c r="AB80" s="37">
        <v>1.0</v>
      </c>
      <c r="AC80" s="37"/>
      <c r="AD80" s="37">
        <v>1.0</v>
      </c>
      <c r="AE80" s="38">
        <f t="shared" si="1"/>
        <v>8</v>
      </c>
    </row>
    <row r="81">
      <c r="A81" s="50"/>
      <c r="B81" s="51" t="s">
        <v>111</v>
      </c>
      <c r="C81" s="52">
        <f t="shared" ref="C81:AE81" si="2">SUM(C9:C80)</f>
        <v>23</v>
      </c>
      <c r="D81" s="52">
        <f t="shared" si="2"/>
        <v>19</v>
      </c>
      <c r="E81" s="52">
        <f t="shared" si="2"/>
        <v>18</v>
      </c>
      <c r="F81" s="52">
        <f t="shared" si="2"/>
        <v>24</v>
      </c>
      <c r="G81" s="52">
        <f t="shared" si="2"/>
        <v>26</v>
      </c>
      <c r="H81" s="52">
        <f t="shared" si="2"/>
        <v>25</v>
      </c>
      <c r="I81" s="52">
        <f t="shared" si="2"/>
        <v>22</v>
      </c>
      <c r="J81" s="52">
        <f t="shared" si="2"/>
        <v>15</v>
      </c>
      <c r="K81" s="52">
        <f t="shared" si="2"/>
        <v>9</v>
      </c>
      <c r="L81" s="52">
        <f t="shared" si="2"/>
        <v>25</v>
      </c>
      <c r="M81" s="52">
        <f t="shared" si="2"/>
        <v>25</v>
      </c>
      <c r="N81" s="52">
        <f t="shared" si="2"/>
        <v>22</v>
      </c>
      <c r="O81" s="52">
        <f t="shared" si="2"/>
        <v>6</v>
      </c>
      <c r="P81" s="52">
        <f t="shared" si="2"/>
        <v>15</v>
      </c>
      <c r="Q81" s="52">
        <f t="shared" si="2"/>
        <v>20</v>
      </c>
      <c r="R81" s="52">
        <f t="shared" si="2"/>
        <v>30</v>
      </c>
      <c r="S81" s="52">
        <f t="shared" si="2"/>
        <v>33</v>
      </c>
      <c r="T81" s="52">
        <f t="shared" si="2"/>
        <v>24</v>
      </c>
      <c r="U81" s="52">
        <f t="shared" si="2"/>
        <v>34</v>
      </c>
      <c r="V81" s="52">
        <f t="shared" si="2"/>
        <v>32</v>
      </c>
      <c r="W81" s="52">
        <f t="shared" si="2"/>
        <v>29</v>
      </c>
      <c r="X81" s="52">
        <f t="shared" si="2"/>
        <v>32</v>
      </c>
      <c r="Y81" s="52">
        <f t="shared" si="2"/>
        <v>32</v>
      </c>
      <c r="Z81" s="52">
        <f t="shared" si="2"/>
        <v>32</v>
      </c>
      <c r="AA81" s="52">
        <f t="shared" si="2"/>
        <v>31</v>
      </c>
      <c r="AB81" s="52">
        <f t="shared" si="2"/>
        <v>32</v>
      </c>
      <c r="AC81" s="52">
        <f t="shared" si="2"/>
        <v>28</v>
      </c>
      <c r="AD81" s="52">
        <f t="shared" si="2"/>
        <v>29</v>
      </c>
      <c r="AE81" s="38">
        <f t="shared" si="2"/>
        <v>692</v>
      </c>
    </row>
    <row r="82">
      <c r="A82" s="33"/>
      <c r="B82" s="53"/>
      <c r="C82" s="54" t="s">
        <v>112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3"/>
    </row>
    <row r="83">
      <c r="A83" s="33"/>
      <c r="B83" s="53"/>
      <c r="C83" s="55" t="s">
        <v>113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3"/>
    </row>
    <row r="84">
      <c r="A84" s="32">
        <v>73.0</v>
      </c>
      <c r="B84" s="56" t="s">
        <v>114</v>
      </c>
      <c r="C84" s="37">
        <v>1.0</v>
      </c>
      <c r="D84" s="37"/>
      <c r="E84" s="37"/>
      <c r="F84" s="57"/>
      <c r="G84" s="37"/>
      <c r="H84" s="57"/>
      <c r="I84" s="37"/>
      <c r="J84" s="37"/>
      <c r="K84" s="37"/>
      <c r="L84" s="37"/>
      <c r="M84" s="37"/>
      <c r="N84" s="37"/>
      <c r="O84" s="37">
        <v>1.0</v>
      </c>
      <c r="P84" s="37"/>
      <c r="Q84" s="37"/>
      <c r="R84" s="37">
        <v>1.0</v>
      </c>
      <c r="S84" s="37"/>
      <c r="T84" s="57"/>
      <c r="U84" s="37"/>
      <c r="V84" s="37"/>
      <c r="W84" s="37">
        <v>1.0</v>
      </c>
      <c r="X84" s="37"/>
      <c r="Y84" s="37"/>
      <c r="Z84" s="37"/>
      <c r="AA84" s="37"/>
      <c r="AB84" s="37"/>
      <c r="AC84" s="37"/>
      <c r="AD84" s="37">
        <v>1.0</v>
      </c>
      <c r="AE84" s="38">
        <f t="shared" ref="AE84:AE92" si="3">C84+D84+E84+F84+G84+H84+I84+J84+K84+L84+M84+N84+O84+P84+Q84+R84+S84+T84+U84+V84+W84+X84+Y84+Z84+AA84+AB84+AC84+AD84</f>
        <v>5</v>
      </c>
    </row>
    <row r="85">
      <c r="A85" s="32">
        <v>74.0</v>
      </c>
      <c r="B85" s="36" t="s">
        <v>115</v>
      </c>
      <c r="C85" s="37"/>
      <c r="D85" s="37"/>
      <c r="E85" s="37"/>
      <c r="F85" s="37">
        <v>1.0</v>
      </c>
      <c r="G85" s="37"/>
      <c r="H85" s="57"/>
      <c r="I85" s="37"/>
      <c r="J85" s="37"/>
      <c r="K85" s="57"/>
      <c r="L85" s="37"/>
      <c r="M85" s="37"/>
      <c r="N85" s="37"/>
      <c r="O85" s="37">
        <v>1.0</v>
      </c>
      <c r="P85" s="37">
        <v>1.0</v>
      </c>
      <c r="Q85" s="37"/>
      <c r="R85" s="37"/>
      <c r="S85" s="37"/>
      <c r="T85" s="57"/>
      <c r="U85" s="37"/>
      <c r="V85" s="37"/>
      <c r="W85" s="37">
        <v>1.0</v>
      </c>
      <c r="X85" s="37"/>
      <c r="Y85" s="37">
        <v>1.0</v>
      </c>
      <c r="Z85" s="37"/>
      <c r="AA85" s="37"/>
      <c r="AB85" s="37"/>
      <c r="AC85" s="37">
        <v>1.0</v>
      </c>
      <c r="AD85" s="37"/>
      <c r="AE85" s="38">
        <f t="shared" si="3"/>
        <v>6</v>
      </c>
    </row>
    <row r="86">
      <c r="A86" s="32">
        <v>75.0</v>
      </c>
      <c r="B86" s="58" t="s">
        <v>116</v>
      </c>
      <c r="C86" s="37"/>
      <c r="D86" s="37"/>
      <c r="E86" s="37"/>
      <c r="F86" s="57"/>
      <c r="G86" s="37"/>
      <c r="H86" s="57"/>
      <c r="I86" s="37"/>
      <c r="J86" s="37"/>
      <c r="K86" s="57"/>
      <c r="L86" s="37"/>
      <c r="M86" s="37"/>
      <c r="N86" s="37"/>
      <c r="O86" s="37"/>
      <c r="P86" s="37"/>
      <c r="Q86" s="37"/>
      <c r="R86" s="37"/>
      <c r="S86" s="37"/>
      <c r="T86" s="5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8">
        <f t="shared" si="3"/>
        <v>0</v>
      </c>
    </row>
    <row r="87">
      <c r="A87" s="32">
        <v>76.0</v>
      </c>
      <c r="B87" s="36" t="s">
        <v>117</v>
      </c>
      <c r="C87" s="37"/>
      <c r="D87" s="37"/>
      <c r="E87" s="37"/>
      <c r="F87" s="37"/>
      <c r="G87" s="37"/>
      <c r="H87" s="57"/>
      <c r="I87" s="37"/>
      <c r="J87" s="37">
        <v>1.0</v>
      </c>
      <c r="K87" s="37">
        <v>1.0</v>
      </c>
      <c r="L87" s="37"/>
      <c r="M87" s="37"/>
      <c r="N87" s="37"/>
      <c r="O87" s="37">
        <v>1.0</v>
      </c>
      <c r="P87" s="37">
        <v>1.0</v>
      </c>
      <c r="Q87" s="37"/>
      <c r="R87" s="37"/>
      <c r="S87" s="37"/>
      <c r="T87" s="37">
        <v>1.0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8">
        <f t="shared" si="3"/>
        <v>5</v>
      </c>
    </row>
    <row r="88">
      <c r="A88" s="59">
        <v>77.0</v>
      </c>
      <c r="B88" s="56" t="s">
        <v>118</v>
      </c>
      <c r="C88" s="37"/>
      <c r="D88" s="37"/>
      <c r="E88" s="37"/>
      <c r="F88" s="37"/>
      <c r="G88" s="37">
        <v>1.0</v>
      </c>
      <c r="H88" s="37"/>
      <c r="I88" s="37"/>
      <c r="J88" s="60"/>
      <c r="K88" s="37"/>
      <c r="L88" s="37"/>
      <c r="M88" s="57"/>
      <c r="N88" s="37"/>
      <c r="O88" s="37">
        <v>1.0</v>
      </c>
      <c r="P88" s="37"/>
      <c r="Q88" s="37"/>
      <c r="R88" s="61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8">
        <f t="shared" si="3"/>
        <v>2</v>
      </c>
    </row>
    <row r="89">
      <c r="A89" s="59">
        <v>78.0</v>
      </c>
      <c r="B89" s="56" t="s">
        <v>119</v>
      </c>
      <c r="C89" s="37"/>
      <c r="D89" s="37">
        <v>2.0</v>
      </c>
      <c r="E89" s="37">
        <v>1.0</v>
      </c>
      <c r="F89" s="37"/>
      <c r="G89" s="37"/>
      <c r="H89" s="37"/>
      <c r="I89" s="37">
        <v>1.0</v>
      </c>
      <c r="J89" s="37">
        <v>1.0</v>
      </c>
      <c r="K89" s="37">
        <v>2.0</v>
      </c>
      <c r="L89" s="37"/>
      <c r="M89" s="57"/>
      <c r="N89" s="37">
        <v>1.0</v>
      </c>
      <c r="O89" s="37">
        <v>1.0</v>
      </c>
      <c r="P89" s="37"/>
      <c r="Q89" s="37">
        <v>1.0</v>
      </c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8">
        <f t="shared" si="3"/>
        <v>10</v>
      </c>
    </row>
    <row r="90">
      <c r="A90" s="59">
        <v>79.0</v>
      </c>
      <c r="B90" s="56" t="s">
        <v>120</v>
      </c>
      <c r="C90" s="37"/>
      <c r="D90" s="37">
        <v>1.0</v>
      </c>
      <c r="E90" s="37">
        <v>2.0</v>
      </c>
      <c r="F90" s="37"/>
      <c r="G90" s="37">
        <v>1.0</v>
      </c>
      <c r="H90" s="57"/>
      <c r="I90" s="37">
        <v>1.0</v>
      </c>
      <c r="J90" s="37"/>
      <c r="K90" s="37">
        <v>1.0</v>
      </c>
      <c r="L90" s="37"/>
      <c r="M90" s="37"/>
      <c r="N90" s="37">
        <v>1.0</v>
      </c>
      <c r="O90" s="37">
        <v>1.0</v>
      </c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8">
        <f t="shared" si="3"/>
        <v>8</v>
      </c>
    </row>
    <row r="91">
      <c r="A91" s="59">
        <v>80.0</v>
      </c>
      <c r="B91" s="56" t="s">
        <v>121</v>
      </c>
      <c r="C91" s="37">
        <v>1.0</v>
      </c>
      <c r="D91" s="37">
        <v>1.0</v>
      </c>
      <c r="E91" s="37"/>
      <c r="F91" s="37">
        <v>1.0</v>
      </c>
      <c r="G91" s="37">
        <v>1.0</v>
      </c>
      <c r="H91" s="57"/>
      <c r="I91" s="37">
        <v>1.0</v>
      </c>
      <c r="J91" s="37">
        <v>1.0</v>
      </c>
      <c r="K91" s="37">
        <v>2.0</v>
      </c>
      <c r="L91" s="37"/>
      <c r="M91" s="37"/>
      <c r="N91" s="37"/>
      <c r="O91" s="37"/>
      <c r="P91" s="37"/>
      <c r="Q91" s="37">
        <v>1.0</v>
      </c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8">
        <f t="shared" si="3"/>
        <v>9</v>
      </c>
    </row>
    <row r="92">
      <c r="A92" s="59">
        <v>81.0</v>
      </c>
      <c r="B92" s="56" t="s">
        <v>122</v>
      </c>
      <c r="C92" s="37"/>
      <c r="D92" s="37"/>
      <c r="E92" s="37">
        <v>1.0</v>
      </c>
      <c r="F92" s="37">
        <v>1.0</v>
      </c>
      <c r="G92" s="37"/>
      <c r="H92" s="37"/>
      <c r="I92" s="37">
        <v>1.0</v>
      </c>
      <c r="J92" s="37">
        <v>1.0</v>
      </c>
      <c r="K92" s="37">
        <v>1.0</v>
      </c>
      <c r="L92" s="37"/>
      <c r="M92" s="37"/>
      <c r="N92" s="37">
        <v>1.0</v>
      </c>
      <c r="O92" s="37">
        <v>2.0</v>
      </c>
      <c r="P92" s="37"/>
      <c r="Q92" s="37"/>
      <c r="R92" s="37"/>
      <c r="S92" s="37"/>
      <c r="T92" s="40"/>
      <c r="U92" s="62"/>
      <c r="V92" s="37"/>
      <c r="W92" s="37"/>
      <c r="X92" s="37"/>
      <c r="Y92" s="37"/>
      <c r="Z92" s="37"/>
      <c r="AA92" s="37"/>
      <c r="AB92" s="37"/>
      <c r="AC92" s="37"/>
      <c r="AD92" s="37"/>
      <c r="AE92" s="38">
        <f t="shared" si="3"/>
        <v>8</v>
      </c>
    </row>
    <row r="93">
      <c r="A93" s="59">
        <v>83.0</v>
      </c>
      <c r="B93" s="56" t="s">
        <v>123</v>
      </c>
      <c r="C93" s="37"/>
      <c r="D93" s="37">
        <v>1.0</v>
      </c>
      <c r="E93" s="37"/>
      <c r="F93" s="37">
        <v>1.0</v>
      </c>
      <c r="G93" s="37"/>
      <c r="H93" s="37"/>
      <c r="I93" s="37">
        <v>1.0</v>
      </c>
      <c r="J93" s="37">
        <v>1.0</v>
      </c>
      <c r="K93" s="37">
        <v>1.0</v>
      </c>
      <c r="L93" s="37"/>
      <c r="M93" s="37" t="s">
        <v>124</v>
      </c>
      <c r="N93" s="37">
        <v>1.0</v>
      </c>
      <c r="O93" s="37">
        <v>1.0</v>
      </c>
      <c r="P93" s="37">
        <v>1.0</v>
      </c>
      <c r="Q93" s="37"/>
      <c r="R93" s="37"/>
      <c r="S93" s="37"/>
      <c r="T93" s="37"/>
      <c r="U93" s="62"/>
      <c r="V93" s="37"/>
      <c r="W93" s="37"/>
      <c r="X93" s="37"/>
      <c r="Y93" s="37"/>
      <c r="Z93" s="37"/>
      <c r="AA93" s="37"/>
      <c r="AB93" s="37"/>
      <c r="AC93" s="37"/>
      <c r="AD93" s="37"/>
      <c r="AE93" s="38">
        <f>D93+F93+G93+I93+J93+N93+O93+P93</f>
        <v>7</v>
      </c>
    </row>
    <row r="94">
      <c r="A94" s="59">
        <v>84.0</v>
      </c>
      <c r="B94" s="56" t="s">
        <v>125</v>
      </c>
      <c r="C94" s="37">
        <v>1.0</v>
      </c>
      <c r="D94" s="37">
        <v>1.0</v>
      </c>
      <c r="E94" s="37">
        <v>1.0</v>
      </c>
      <c r="F94" s="37"/>
      <c r="G94" s="37"/>
      <c r="H94" s="37"/>
      <c r="I94" s="37">
        <v>1.0</v>
      </c>
      <c r="J94" s="37"/>
      <c r="K94" s="37">
        <v>1.0</v>
      </c>
      <c r="L94" s="37"/>
      <c r="M94" s="37"/>
      <c r="N94" s="37"/>
      <c r="O94" s="37">
        <v>1.0</v>
      </c>
      <c r="P94" s="37">
        <v>1.0</v>
      </c>
      <c r="Q94" s="37">
        <v>1.0</v>
      </c>
      <c r="R94" s="37"/>
      <c r="S94" s="37"/>
      <c r="T94" s="37"/>
      <c r="U94" s="37"/>
      <c r="V94" s="37"/>
      <c r="W94" s="37"/>
      <c r="X94" s="37"/>
      <c r="Y94" s="57"/>
      <c r="Z94" s="37"/>
      <c r="AA94" s="37"/>
      <c r="AB94" s="37"/>
      <c r="AC94" s="37"/>
      <c r="AD94" s="37"/>
      <c r="AE94" s="38">
        <f t="shared" ref="AE94:AE102" si="4">C94+D94+E94+F94+G94+H94+I94+J94+K94+L94+M94+N94+O94+P94+Q94+R94+S94+T94+U94+V94+W94+X94+Y94+Z94+AA94+AB94+AC94+AD94</f>
        <v>8</v>
      </c>
    </row>
    <row r="95">
      <c r="A95" s="59">
        <v>85.0</v>
      </c>
      <c r="B95" s="56" t="s">
        <v>126</v>
      </c>
      <c r="C95" s="37">
        <v>1.0</v>
      </c>
      <c r="D95" s="37"/>
      <c r="E95" s="37">
        <v>1.0</v>
      </c>
      <c r="F95" s="37"/>
      <c r="G95" s="37">
        <v>1.0</v>
      </c>
      <c r="H95" s="37"/>
      <c r="I95" s="37"/>
      <c r="J95" s="37">
        <v>1.0</v>
      </c>
      <c r="K95" s="37"/>
      <c r="L95" s="37"/>
      <c r="M95" s="37"/>
      <c r="N95" s="37">
        <v>1.0</v>
      </c>
      <c r="O95" s="37">
        <v>1.0</v>
      </c>
      <c r="P95" s="37">
        <v>1.0</v>
      </c>
      <c r="Q95" s="37">
        <v>2.0</v>
      </c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8">
        <f t="shared" si="4"/>
        <v>9</v>
      </c>
    </row>
    <row r="96">
      <c r="A96" s="59">
        <v>86.0</v>
      </c>
      <c r="B96" s="56" t="s">
        <v>127</v>
      </c>
      <c r="C96" s="37">
        <v>1.0</v>
      </c>
      <c r="D96" s="37"/>
      <c r="E96" s="37"/>
      <c r="F96" s="37">
        <v>1.0</v>
      </c>
      <c r="G96" s="37">
        <v>1.0</v>
      </c>
      <c r="H96" s="37"/>
      <c r="I96" s="37"/>
      <c r="J96" s="37">
        <v>1.0</v>
      </c>
      <c r="K96" s="37"/>
      <c r="L96" s="37"/>
      <c r="M96" s="37"/>
      <c r="N96" s="37"/>
      <c r="O96" s="37"/>
      <c r="P96" s="37">
        <v>1.0</v>
      </c>
      <c r="Q96" s="37">
        <v>1.0</v>
      </c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8">
        <f t="shared" si="4"/>
        <v>6</v>
      </c>
    </row>
    <row r="97">
      <c r="A97" s="59">
        <v>87.0</v>
      </c>
      <c r="B97" s="56" t="s">
        <v>128</v>
      </c>
      <c r="C97" s="37">
        <v>1.0</v>
      </c>
      <c r="D97" s="37">
        <v>1.0</v>
      </c>
      <c r="E97" s="37">
        <v>1.0</v>
      </c>
      <c r="F97" s="37">
        <v>1.0</v>
      </c>
      <c r="G97" s="37"/>
      <c r="H97" s="37"/>
      <c r="I97" s="37"/>
      <c r="J97" s="57">
        <v>1.0</v>
      </c>
      <c r="K97" s="37"/>
      <c r="L97" s="37"/>
      <c r="M97" s="37"/>
      <c r="N97" s="37">
        <v>1.0</v>
      </c>
      <c r="O97" s="37">
        <v>1.0</v>
      </c>
      <c r="P97" s="37"/>
      <c r="Q97" s="37">
        <v>1.0</v>
      </c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57"/>
      <c r="AC97" s="37"/>
      <c r="AD97" s="37"/>
      <c r="AE97" s="38">
        <f t="shared" si="4"/>
        <v>8</v>
      </c>
    </row>
    <row r="98">
      <c r="A98" s="59">
        <v>88.0</v>
      </c>
      <c r="B98" s="56" t="s">
        <v>129</v>
      </c>
      <c r="C98" s="37">
        <v>1.0</v>
      </c>
      <c r="D98" s="37">
        <v>1.0</v>
      </c>
      <c r="E98" s="37">
        <v>2.0</v>
      </c>
      <c r="F98" s="37"/>
      <c r="G98" s="37"/>
      <c r="H98" s="37"/>
      <c r="I98" s="37"/>
      <c r="J98" s="37">
        <v>1.0</v>
      </c>
      <c r="K98" s="57">
        <v>1.0</v>
      </c>
      <c r="L98" s="37"/>
      <c r="M98" s="37"/>
      <c r="N98" s="57"/>
      <c r="O98" s="37">
        <v>2.0</v>
      </c>
      <c r="P98" s="37"/>
      <c r="Q98" s="37"/>
      <c r="R98" s="57"/>
      <c r="S98" s="37"/>
      <c r="T98" s="37"/>
      <c r="U98" s="37"/>
      <c r="V98" s="37"/>
      <c r="W98" s="37"/>
      <c r="X98" s="37"/>
      <c r="Y98" s="37"/>
      <c r="Z98" s="37"/>
      <c r="AA98" s="37"/>
      <c r="AB98" s="57"/>
      <c r="AC98" s="37"/>
      <c r="AD98" s="37"/>
      <c r="AE98" s="38">
        <f t="shared" si="4"/>
        <v>8</v>
      </c>
    </row>
    <row r="99">
      <c r="A99" s="59">
        <v>89.0</v>
      </c>
      <c r="B99" s="56" t="s">
        <v>130</v>
      </c>
      <c r="C99" s="37"/>
      <c r="D99" s="37"/>
      <c r="E99" s="37"/>
      <c r="F99" s="37"/>
      <c r="G99" s="37"/>
      <c r="H99" s="37"/>
      <c r="I99" s="37"/>
      <c r="J99" s="57"/>
      <c r="K99" s="57"/>
      <c r="L99" s="37"/>
      <c r="M99" s="37"/>
      <c r="N99" s="37">
        <v>1.0</v>
      </c>
      <c r="O99" s="37"/>
      <c r="P99" s="37"/>
      <c r="Q99" s="37">
        <v>1.0</v>
      </c>
      <c r="R99" s="57"/>
      <c r="S99" s="37"/>
      <c r="T99" s="37"/>
      <c r="U99" s="37"/>
      <c r="V99" s="37"/>
      <c r="W99" s="37"/>
      <c r="X99" s="37"/>
      <c r="Y99" s="37"/>
      <c r="Z99" s="37"/>
      <c r="AA99" s="37"/>
      <c r="AB99" s="57"/>
      <c r="AC99" s="37"/>
      <c r="AD99" s="37"/>
      <c r="AE99" s="38">
        <f t="shared" si="4"/>
        <v>2</v>
      </c>
    </row>
    <row r="100">
      <c r="A100" s="59">
        <v>90.0</v>
      </c>
      <c r="B100" s="56" t="s">
        <v>131</v>
      </c>
      <c r="C100" s="37">
        <v>1.0</v>
      </c>
      <c r="D100" s="37">
        <v>1.0</v>
      </c>
      <c r="E100" s="37">
        <v>1.0</v>
      </c>
      <c r="F100" s="37"/>
      <c r="G100" s="37"/>
      <c r="H100" s="37"/>
      <c r="I100" s="37">
        <v>1.0</v>
      </c>
      <c r="J100" s="37"/>
      <c r="K100" s="37">
        <v>1.0</v>
      </c>
      <c r="L100" s="37"/>
      <c r="M100" s="37"/>
      <c r="N100" s="37">
        <v>1.0</v>
      </c>
      <c r="O100" s="37">
        <v>2.0</v>
      </c>
      <c r="P100" s="37">
        <v>1.0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8">
        <f t="shared" si="4"/>
        <v>9</v>
      </c>
    </row>
    <row r="101">
      <c r="A101" s="59">
        <v>91.0</v>
      </c>
      <c r="B101" s="56" t="s">
        <v>132</v>
      </c>
      <c r="C101" s="37">
        <v>1.0</v>
      </c>
      <c r="D101" s="37">
        <v>1.0</v>
      </c>
      <c r="E101" s="37">
        <v>1.0</v>
      </c>
      <c r="F101" s="37"/>
      <c r="G101" s="37"/>
      <c r="H101" s="37"/>
      <c r="I101" s="37">
        <v>1.0</v>
      </c>
      <c r="J101" s="37">
        <v>2.0</v>
      </c>
      <c r="K101" s="37">
        <v>2.0</v>
      </c>
      <c r="L101" s="37"/>
      <c r="M101" s="37"/>
      <c r="N101" s="37">
        <v>1.0</v>
      </c>
      <c r="O101" s="37">
        <v>2.0</v>
      </c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8">
        <f t="shared" si="4"/>
        <v>11</v>
      </c>
    </row>
    <row r="102">
      <c r="A102" s="59">
        <v>92.0</v>
      </c>
      <c r="B102" s="56" t="s">
        <v>133</v>
      </c>
      <c r="C102" s="37">
        <v>1.0</v>
      </c>
      <c r="D102" s="37">
        <v>1.0</v>
      </c>
      <c r="E102" s="37">
        <v>1.0</v>
      </c>
      <c r="F102" s="37">
        <v>1.0</v>
      </c>
      <c r="G102" s="37">
        <v>1.0</v>
      </c>
      <c r="H102" s="37"/>
      <c r="I102" s="37"/>
      <c r="J102" s="37">
        <v>1.0</v>
      </c>
      <c r="K102" s="37">
        <v>1.0</v>
      </c>
      <c r="L102" s="37"/>
      <c r="M102" s="37"/>
      <c r="N102" s="37"/>
      <c r="O102" s="37">
        <v>1.0</v>
      </c>
      <c r="P102" s="37"/>
      <c r="Q102" s="37">
        <v>1.0</v>
      </c>
      <c r="R102" s="37"/>
      <c r="S102" s="37"/>
      <c r="T102" s="37"/>
      <c r="U102" s="62"/>
      <c r="V102" s="37"/>
      <c r="W102" s="37"/>
      <c r="X102" s="37"/>
      <c r="Y102" s="37"/>
      <c r="Z102" s="37"/>
      <c r="AA102" s="37"/>
      <c r="AB102" s="37"/>
      <c r="AC102" s="37"/>
      <c r="AD102" s="37"/>
      <c r="AE102" s="38">
        <f t="shared" si="4"/>
        <v>9</v>
      </c>
    </row>
    <row r="103">
      <c r="A103" s="63"/>
      <c r="B103" s="51" t="s">
        <v>134</v>
      </c>
      <c r="C103" s="38">
        <f t="shared" ref="C103:AD103" si="5">SUM(C84:C102)</f>
        <v>10</v>
      </c>
      <c r="D103" s="38">
        <f t="shared" si="5"/>
        <v>11</v>
      </c>
      <c r="E103" s="38">
        <f t="shared" si="5"/>
        <v>12</v>
      </c>
      <c r="F103" s="38">
        <f t="shared" si="5"/>
        <v>7</v>
      </c>
      <c r="G103" s="38">
        <f t="shared" si="5"/>
        <v>6</v>
      </c>
      <c r="H103" s="38">
        <f t="shared" si="5"/>
        <v>0</v>
      </c>
      <c r="I103" s="38">
        <f t="shared" si="5"/>
        <v>8</v>
      </c>
      <c r="J103" s="38">
        <f t="shared" si="5"/>
        <v>12</v>
      </c>
      <c r="K103" s="38">
        <f t="shared" si="5"/>
        <v>14</v>
      </c>
      <c r="L103" s="38">
        <f t="shared" si="5"/>
        <v>0</v>
      </c>
      <c r="M103" s="38">
        <f t="shared" si="5"/>
        <v>0</v>
      </c>
      <c r="N103" s="38">
        <f t="shared" si="5"/>
        <v>9</v>
      </c>
      <c r="O103" s="38">
        <f t="shared" si="5"/>
        <v>19</v>
      </c>
      <c r="P103" s="38">
        <f t="shared" si="5"/>
        <v>7</v>
      </c>
      <c r="Q103" s="38">
        <f t="shared" si="5"/>
        <v>9</v>
      </c>
      <c r="R103" s="38">
        <f t="shared" si="5"/>
        <v>1</v>
      </c>
      <c r="S103" s="38">
        <f t="shared" si="5"/>
        <v>0</v>
      </c>
      <c r="T103" s="38">
        <f t="shared" si="5"/>
        <v>1</v>
      </c>
      <c r="U103" s="38">
        <f t="shared" si="5"/>
        <v>0</v>
      </c>
      <c r="V103" s="38">
        <f t="shared" si="5"/>
        <v>0</v>
      </c>
      <c r="W103" s="38">
        <f t="shared" si="5"/>
        <v>2</v>
      </c>
      <c r="X103" s="38">
        <f t="shared" si="5"/>
        <v>0</v>
      </c>
      <c r="Y103" s="38">
        <f t="shared" si="5"/>
        <v>1</v>
      </c>
      <c r="Z103" s="38">
        <f t="shared" si="5"/>
        <v>0</v>
      </c>
      <c r="AA103" s="38">
        <f t="shared" si="5"/>
        <v>0</v>
      </c>
      <c r="AB103" s="38">
        <f t="shared" si="5"/>
        <v>0</v>
      </c>
      <c r="AC103" s="38">
        <f t="shared" si="5"/>
        <v>1</v>
      </c>
      <c r="AD103" s="38">
        <f t="shared" si="5"/>
        <v>1</v>
      </c>
      <c r="AE103" s="38">
        <f>SUM(AE83:AE102)</f>
        <v>130</v>
      </c>
    </row>
    <row r="104">
      <c r="A104" s="33"/>
      <c r="B104" s="53"/>
      <c r="C104" s="64" t="s">
        <v>135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3"/>
    </row>
    <row r="105">
      <c r="A105" s="59">
        <v>93.0</v>
      </c>
      <c r="B105" s="56" t="s">
        <v>136</v>
      </c>
      <c r="C105" s="65"/>
      <c r="D105" s="65">
        <v>1.0</v>
      </c>
      <c r="E105" s="65"/>
      <c r="F105" s="65"/>
      <c r="G105" s="65"/>
      <c r="H105" s="65"/>
      <c r="I105" s="65">
        <v>1.0</v>
      </c>
      <c r="J105" s="65"/>
      <c r="K105" s="66"/>
      <c r="L105" s="65"/>
      <c r="M105" s="65"/>
      <c r="N105" s="65"/>
      <c r="O105" s="65"/>
      <c r="P105" s="65"/>
      <c r="Q105" s="65">
        <v>1.0</v>
      </c>
      <c r="R105" s="65"/>
      <c r="S105" s="65"/>
      <c r="T105" s="67"/>
      <c r="U105" s="68"/>
      <c r="V105" s="65"/>
      <c r="W105" s="65"/>
      <c r="X105" s="65"/>
      <c r="Y105" s="65"/>
      <c r="Z105" s="65"/>
      <c r="AA105" s="65"/>
      <c r="AB105" s="65"/>
      <c r="AC105" s="69"/>
      <c r="AD105" s="69"/>
      <c r="AE105" s="38">
        <f t="shared" ref="AE105:AE111" si="6">C105+D105+E105+F105+G105+H105+I105+J105+K105+L105+M105+N105+O105+P105+Q105+R105+S105+T105+U105+V105+W105+X105+Y105+Z105+AA105+AB105+AC105+AD105</f>
        <v>3</v>
      </c>
    </row>
    <row r="106">
      <c r="A106" s="59">
        <v>94.0</v>
      </c>
      <c r="B106" s="56" t="s">
        <v>137</v>
      </c>
      <c r="C106" s="65"/>
      <c r="D106" s="65"/>
      <c r="E106" s="65"/>
      <c r="F106" s="65"/>
      <c r="G106" s="65"/>
      <c r="H106" s="65"/>
      <c r="I106" s="65"/>
      <c r="J106" s="65"/>
      <c r="K106" s="66">
        <v>1.0</v>
      </c>
      <c r="L106" s="65"/>
      <c r="M106" s="65"/>
      <c r="N106" s="65"/>
      <c r="O106" s="65"/>
      <c r="P106" s="65"/>
      <c r="Q106" s="65"/>
      <c r="R106" s="65"/>
      <c r="S106" s="65"/>
      <c r="T106" s="67"/>
      <c r="U106" s="68"/>
      <c r="V106" s="65"/>
      <c r="W106" s="65"/>
      <c r="X106" s="65"/>
      <c r="Y106" s="65"/>
      <c r="Z106" s="65"/>
      <c r="AA106" s="65"/>
      <c r="AB106" s="65"/>
      <c r="AC106" s="69"/>
      <c r="AD106" s="69"/>
      <c r="AE106" s="38">
        <f t="shared" si="6"/>
        <v>1</v>
      </c>
    </row>
    <row r="107">
      <c r="A107" s="59">
        <v>95.0</v>
      </c>
      <c r="B107" s="56" t="s">
        <v>138</v>
      </c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>
        <v>1.0</v>
      </c>
      <c r="Q107" s="65"/>
      <c r="R107" s="65"/>
      <c r="S107" s="65"/>
      <c r="T107" s="61"/>
      <c r="U107" s="68"/>
      <c r="V107" s="65"/>
      <c r="W107" s="65"/>
      <c r="X107" s="65"/>
      <c r="Y107" s="65"/>
      <c r="Z107" s="65"/>
      <c r="AA107" s="65"/>
      <c r="AB107" s="65"/>
      <c r="AC107" s="65"/>
      <c r="AD107" s="65"/>
      <c r="AE107" s="38">
        <f t="shared" si="6"/>
        <v>1</v>
      </c>
    </row>
    <row r="108">
      <c r="A108" s="59">
        <v>96.0</v>
      </c>
      <c r="B108" s="56" t="s">
        <v>139</v>
      </c>
      <c r="C108" s="65"/>
      <c r="D108" s="65"/>
      <c r="E108" s="65">
        <v>1.0</v>
      </c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>
        <v>1.0</v>
      </c>
      <c r="R108" s="65"/>
      <c r="S108" s="65"/>
      <c r="T108" s="61"/>
      <c r="U108" s="68"/>
      <c r="V108" s="65"/>
      <c r="W108" s="65"/>
      <c r="X108" s="65"/>
      <c r="Y108" s="65"/>
      <c r="Z108" s="65"/>
      <c r="AA108" s="65"/>
      <c r="AB108" s="65"/>
      <c r="AC108" s="65"/>
      <c r="AD108" s="65"/>
      <c r="AE108" s="38">
        <f t="shared" si="6"/>
        <v>2</v>
      </c>
    </row>
    <row r="109">
      <c r="A109" s="59">
        <v>97.0</v>
      </c>
      <c r="B109" s="56" t="s">
        <v>140</v>
      </c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>
        <v>1.0</v>
      </c>
      <c r="P109" s="65"/>
      <c r="Q109" s="65"/>
      <c r="R109" s="65"/>
      <c r="S109" s="65"/>
      <c r="T109" s="61"/>
      <c r="U109" s="68"/>
      <c r="V109" s="65"/>
      <c r="W109" s="65"/>
      <c r="X109" s="65"/>
      <c r="Y109" s="65"/>
      <c r="Z109" s="65"/>
      <c r="AA109" s="65"/>
      <c r="AB109" s="65"/>
      <c r="AC109" s="65"/>
      <c r="AD109" s="65"/>
      <c r="AE109" s="38">
        <f t="shared" si="6"/>
        <v>1</v>
      </c>
    </row>
    <row r="110">
      <c r="A110" s="59">
        <v>98.0</v>
      </c>
      <c r="B110" s="56" t="s">
        <v>141</v>
      </c>
      <c r="C110" s="65"/>
      <c r="D110" s="65"/>
      <c r="E110" s="65"/>
      <c r="F110" s="65"/>
      <c r="G110" s="65"/>
      <c r="H110" s="65"/>
      <c r="I110" s="66">
        <v>1.0</v>
      </c>
      <c r="J110" s="65"/>
      <c r="K110" s="66"/>
      <c r="L110" s="65"/>
      <c r="M110" s="65"/>
      <c r="N110" s="65"/>
      <c r="O110" s="65"/>
      <c r="P110" s="65">
        <v>1.0</v>
      </c>
      <c r="Q110" s="65"/>
      <c r="R110" s="65"/>
      <c r="S110" s="65"/>
      <c r="T110" s="67"/>
      <c r="U110" s="68"/>
      <c r="V110" s="65"/>
      <c r="W110" s="65"/>
      <c r="X110" s="65"/>
      <c r="Y110" s="65"/>
      <c r="Z110" s="65"/>
      <c r="AA110" s="65"/>
      <c r="AB110" s="65"/>
      <c r="AC110" s="65"/>
      <c r="AD110" s="65"/>
      <c r="AE110" s="38">
        <f t="shared" si="6"/>
        <v>2</v>
      </c>
    </row>
    <row r="111">
      <c r="A111" s="59">
        <v>99.0</v>
      </c>
      <c r="B111" s="56" t="s">
        <v>142</v>
      </c>
      <c r="C111" s="65"/>
      <c r="D111" s="65"/>
      <c r="E111" s="65"/>
      <c r="F111" s="65"/>
      <c r="G111" s="65"/>
      <c r="H111" s="65"/>
      <c r="I111" s="66">
        <v>1.0</v>
      </c>
      <c r="J111" s="65"/>
      <c r="K111" s="65"/>
      <c r="L111" s="65"/>
      <c r="M111" s="65"/>
      <c r="N111" s="65">
        <v>1.0</v>
      </c>
      <c r="O111" s="65"/>
      <c r="P111" s="65"/>
      <c r="Q111" s="65"/>
      <c r="R111" s="65"/>
      <c r="S111" s="65"/>
      <c r="T111" s="67"/>
      <c r="U111" s="68"/>
      <c r="V111" s="65"/>
      <c r="W111" s="65"/>
      <c r="X111" s="65"/>
      <c r="Y111" s="65"/>
      <c r="Z111" s="65"/>
      <c r="AA111" s="65"/>
      <c r="AB111" s="65"/>
      <c r="AC111" s="65"/>
      <c r="AD111" s="65"/>
      <c r="AE111" s="38">
        <f t="shared" si="6"/>
        <v>2</v>
      </c>
    </row>
    <row r="112">
      <c r="A112" s="70"/>
      <c r="B112" s="71" t="s">
        <v>143</v>
      </c>
      <c r="C112" s="72">
        <f t="shared" ref="C112:AD112" si="7">SUM(C105:C111)</f>
        <v>0</v>
      </c>
      <c r="D112" s="72">
        <f t="shared" si="7"/>
        <v>1</v>
      </c>
      <c r="E112" s="72">
        <f t="shared" si="7"/>
        <v>1</v>
      </c>
      <c r="F112" s="72">
        <f t="shared" si="7"/>
        <v>0</v>
      </c>
      <c r="G112" s="72">
        <f t="shared" si="7"/>
        <v>0</v>
      </c>
      <c r="H112" s="72">
        <f t="shared" si="7"/>
        <v>0</v>
      </c>
      <c r="I112" s="72">
        <f t="shared" si="7"/>
        <v>3</v>
      </c>
      <c r="J112" s="72">
        <f t="shared" si="7"/>
        <v>0</v>
      </c>
      <c r="K112" s="72">
        <f t="shared" si="7"/>
        <v>1</v>
      </c>
      <c r="L112" s="72">
        <f t="shared" si="7"/>
        <v>0</v>
      </c>
      <c r="M112" s="72">
        <f t="shared" si="7"/>
        <v>0</v>
      </c>
      <c r="N112" s="72">
        <f t="shared" si="7"/>
        <v>1</v>
      </c>
      <c r="O112" s="72">
        <f t="shared" si="7"/>
        <v>1</v>
      </c>
      <c r="P112" s="72">
        <f t="shared" si="7"/>
        <v>2</v>
      </c>
      <c r="Q112" s="72">
        <f t="shared" si="7"/>
        <v>2</v>
      </c>
      <c r="R112" s="72">
        <f t="shared" si="7"/>
        <v>0</v>
      </c>
      <c r="S112" s="72">
        <f t="shared" si="7"/>
        <v>0</v>
      </c>
      <c r="T112" s="72">
        <f t="shared" si="7"/>
        <v>0</v>
      </c>
      <c r="U112" s="72">
        <f t="shared" si="7"/>
        <v>0</v>
      </c>
      <c r="V112" s="72">
        <f t="shared" si="7"/>
        <v>0</v>
      </c>
      <c r="W112" s="72">
        <f t="shared" si="7"/>
        <v>0</v>
      </c>
      <c r="X112" s="72">
        <f t="shared" si="7"/>
        <v>0</v>
      </c>
      <c r="Y112" s="72">
        <f t="shared" si="7"/>
        <v>0</v>
      </c>
      <c r="Z112" s="72">
        <f t="shared" si="7"/>
        <v>0</v>
      </c>
      <c r="AA112" s="72">
        <f t="shared" si="7"/>
        <v>0</v>
      </c>
      <c r="AB112" s="72">
        <f t="shared" si="7"/>
        <v>0</v>
      </c>
      <c r="AC112" s="72">
        <f t="shared" si="7"/>
        <v>0</v>
      </c>
      <c r="AD112" s="72">
        <f t="shared" si="7"/>
        <v>0</v>
      </c>
      <c r="AE112" s="73">
        <f>SUM(AE104:AE111)</f>
        <v>12</v>
      </c>
    </row>
    <row r="113" ht="38.25" customHeight="1">
      <c r="A113" s="74"/>
      <c r="B113" s="75" t="s">
        <v>144</v>
      </c>
      <c r="C113" s="76">
        <f t="shared" ref="C113:AD113" si="8">SUM(C81+C103+C112)</f>
        <v>33</v>
      </c>
      <c r="D113" s="76">
        <f t="shared" si="8"/>
        <v>31</v>
      </c>
      <c r="E113" s="76">
        <f t="shared" si="8"/>
        <v>31</v>
      </c>
      <c r="F113" s="76">
        <f t="shared" si="8"/>
        <v>31</v>
      </c>
      <c r="G113" s="76">
        <f t="shared" si="8"/>
        <v>32</v>
      </c>
      <c r="H113" s="76">
        <f t="shared" si="8"/>
        <v>25</v>
      </c>
      <c r="I113" s="76">
        <f t="shared" si="8"/>
        <v>33</v>
      </c>
      <c r="J113" s="76">
        <f t="shared" si="8"/>
        <v>27</v>
      </c>
      <c r="K113" s="76">
        <f t="shared" si="8"/>
        <v>24</v>
      </c>
      <c r="L113" s="76">
        <f t="shared" si="8"/>
        <v>25</v>
      </c>
      <c r="M113" s="76">
        <f t="shared" si="8"/>
        <v>25</v>
      </c>
      <c r="N113" s="76">
        <f t="shared" si="8"/>
        <v>32</v>
      </c>
      <c r="O113" s="76">
        <f t="shared" si="8"/>
        <v>26</v>
      </c>
      <c r="P113" s="76">
        <f t="shared" si="8"/>
        <v>24</v>
      </c>
      <c r="Q113" s="76">
        <f t="shared" si="8"/>
        <v>31</v>
      </c>
      <c r="R113" s="76">
        <f t="shared" si="8"/>
        <v>31</v>
      </c>
      <c r="S113" s="76">
        <f t="shared" si="8"/>
        <v>33</v>
      </c>
      <c r="T113" s="76">
        <f t="shared" si="8"/>
        <v>25</v>
      </c>
      <c r="U113" s="76">
        <f t="shared" si="8"/>
        <v>34</v>
      </c>
      <c r="V113" s="76">
        <f t="shared" si="8"/>
        <v>32</v>
      </c>
      <c r="W113" s="76">
        <f t="shared" si="8"/>
        <v>31</v>
      </c>
      <c r="X113" s="76">
        <f t="shared" si="8"/>
        <v>32</v>
      </c>
      <c r="Y113" s="76">
        <f t="shared" si="8"/>
        <v>33</v>
      </c>
      <c r="Z113" s="76">
        <f t="shared" si="8"/>
        <v>32</v>
      </c>
      <c r="AA113" s="76">
        <f t="shared" si="8"/>
        <v>31</v>
      </c>
      <c r="AB113" s="76">
        <f t="shared" si="8"/>
        <v>32</v>
      </c>
      <c r="AC113" s="76">
        <f t="shared" si="8"/>
        <v>29</v>
      </c>
      <c r="AD113" s="77">
        <f t="shared" si="8"/>
        <v>30</v>
      </c>
      <c r="AE113" s="78">
        <f>AE112+AE103+AE81</f>
        <v>834</v>
      </c>
    </row>
    <row r="114">
      <c r="A114" s="1"/>
      <c r="B114" s="79" t="s">
        <v>145</v>
      </c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1"/>
      <c r="P114" s="81"/>
      <c r="Q114" s="81"/>
      <c r="R114" s="81"/>
      <c r="S114" s="81"/>
      <c r="T114" s="81"/>
      <c r="U114" s="80"/>
      <c r="V114" s="80"/>
      <c r="W114" s="80"/>
      <c r="X114" s="80"/>
      <c r="Y114" s="80"/>
      <c r="Z114" s="81"/>
      <c r="AA114" s="81"/>
      <c r="AB114" s="81"/>
      <c r="AC114" s="81"/>
      <c r="AD114" s="81"/>
      <c r="AE114" s="82"/>
    </row>
    <row r="115">
      <c r="A115" s="1"/>
      <c r="B115" s="79" t="s">
        <v>146</v>
      </c>
      <c r="C115" s="83"/>
      <c r="D115" s="83"/>
      <c r="E115" s="83"/>
      <c r="F115" s="84"/>
      <c r="G115" s="83"/>
      <c r="H115" s="83"/>
      <c r="I115" s="83"/>
      <c r="J115" s="84"/>
      <c r="K115" s="84"/>
      <c r="L115" s="83"/>
      <c r="M115" s="84"/>
      <c r="N115" s="83"/>
      <c r="O115" s="85"/>
      <c r="P115" s="85"/>
      <c r="Q115" s="85"/>
      <c r="R115" s="85"/>
      <c r="S115" s="85"/>
      <c r="T115" s="85"/>
      <c r="U115" s="86"/>
      <c r="V115" s="86"/>
      <c r="W115" s="87"/>
      <c r="X115" s="81"/>
      <c r="Y115" s="81"/>
      <c r="Z115" s="87"/>
      <c r="AA115" s="87"/>
      <c r="AB115" s="87"/>
      <c r="AC115" s="87"/>
      <c r="AD115" s="87"/>
      <c r="AE115" s="86"/>
    </row>
    <row r="116">
      <c r="A116" s="1"/>
      <c r="B116" s="1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>
      <c r="A117" s="1"/>
      <c r="B117" s="1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>
      <c r="A118" s="1"/>
      <c r="B118" s="1"/>
      <c r="C118" s="88"/>
      <c r="D118" s="89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>
      <c r="A119" s="90"/>
      <c r="B119" s="90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</sheetData>
  <mergeCells count="13">
    <mergeCell ref="A82:B82"/>
    <mergeCell ref="C82:AE82"/>
    <mergeCell ref="A83:B83"/>
    <mergeCell ref="C83:AE83"/>
    <mergeCell ref="A104:B104"/>
    <mergeCell ref="C104:AE104"/>
    <mergeCell ref="C2:AE2"/>
    <mergeCell ref="B3:B5"/>
    <mergeCell ref="C3:AD3"/>
    <mergeCell ref="AE3:AE5"/>
    <mergeCell ref="C4:Q4"/>
    <mergeCell ref="R4:AD4"/>
    <mergeCell ref="C8:AE8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2021-10-01T05:08:12Z</dcterms:created>
  <dc:creator>Бекзат Сейтенова</dc:creator>
</cp:coreProperties>
</file>